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showInkAnnotation="0"/>
  <mc:AlternateContent xmlns:mc="http://schemas.openxmlformats.org/markup-compatibility/2006">
    <mc:Choice Requires="x15">
      <x15ac:absPath xmlns:x15ac="http://schemas.microsoft.com/office/spreadsheetml/2010/11/ac" url="C:\Users\johnson_l\AppData\Local\Box\Box Edit\Documents\9wNzlHZFX02See_EKSx9MA==\"/>
    </mc:Choice>
  </mc:AlternateContent>
  <xr:revisionPtr revIDLastSave="0" documentId="13_ncr:1_{D7934739-2097-4816-9FB3-40504815554D}" xr6:coauthVersionLast="47" xr6:coauthVersionMax="47" xr10:uidLastSave="{00000000-0000-0000-0000-000000000000}"/>
  <workbookProtection workbookAlgorithmName="SHA-512" workbookHashValue="shzyeIFNXDv7Yo7Ecxn7V80Uiey92jTAPVx1NXii3sNkS4fAsEzSLqO93rB+Fgm2gYxzeUIn8DIH54pQBlfF9Q==" workbookSaltValue="X6zlISDfWll73zeK/YgeBA==" workbookSpinCount="100000" lockStructure="1"/>
  <bookViews>
    <workbookView xWindow="-110" yWindow="-110" windowWidth="19420" windowHeight="10420" tabRatio="807" xr2:uid="{00000000-000D-0000-FFFF-FFFF00000000}"/>
  </bookViews>
  <sheets>
    <sheet name="1. Title Page" sheetId="21" r:id="rId1"/>
    <sheet name="2. Acronyms" sheetId="23" r:id="rId2"/>
    <sheet name="3. Fiscal Timeline" sheetId="1" r:id="rId3"/>
    <sheet name="Intermediate All Items" sheetId="17" state="hidden" r:id="rId4"/>
    <sheet name="All Items" sheetId="18" state="hidden" r:id="rId5"/>
    <sheet name="Lists" sheetId="19" state="hidden" r:id="rId6"/>
    <sheet name="4. IDEA Part C State Grants" sheetId="7" r:id="rId7"/>
    <sheet name="5. Section III Use of Funds" sheetId="11" r:id="rId8"/>
    <sheet name="6. Section IV.B. Indirect Costs" sheetId="3" r:id="rId9"/>
    <sheet name="7. Prohibition Against Supplant" sheetId="6" r:id="rId10"/>
    <sheet name="8. Other LA Information" sheetId="20" r:id="rId11"/>
  </sheets>
  <definedNames>
    <definedName name="_xlnm._FilterDatabase" localSheetId="2" hidden="1">'3. Fiscal Timeline'!$A$3:$N$3</definedName>
    <definedName name="Months">Lists!$A$2:$A$13</definedName>
    <definedName name="_xlnm.Print_Titles" localSheetId="2">'3. Fiscal Timeline'!$A:$B,'3. Fiscal Timeline'!$1:$3</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17" l="1"/>
  <c r="C21" i="17"/>
  <c r="C20" i="17"/>
  <c r="C19" i="17"/>
  <c r="C18" i="17"/>
  <c r="C17" i="17"/>
  <c r="C16" i="17"/>
  <c r="C15" i="17"/>
  <c r="C14" i="17"/>
  <c r="C13" i="17"/>
  <c r="C12" i="17"/>
  <c r="C11" i="17"/>
  <c r="C10" i="17"/>
  <c r="C9" i="17"/>
  <c r="C8" i="17"/>
  <c r="C7" i="17"/>
  <c r="C6" i="17"/>
  <c r="C5" i="17"/>
  <c r="C4" i="17"/>
  <c r="C3" i="17"/>
  <c r="C2" i="17"/>
  <c r="B2" i="17"/>
  <c r="C35" i="17"/>
  <c r="C34" i="17"/>
  <c r="C33" i="17"/>
  <c r="C32" i="17"/>
  <c r="C31" i="17"/>
  <c r="C30" i="17"/>
  <c r="C29" i="17"/>
  <c r="G63" i="17"/>
  <c r="F63" i="17"/>
  <c r="E63" i="17"/>
  <c r="D63" i="17"/>
  <c r="C63" i="17"/>
  <c r="B63" i="17"/>
  <c r="A63" i="17" s="1"/>
  <c r="G62" i="17"/>
  <c r="F62" i="17"/>
  <c r="E62" i="17"/>
  <c r="D62" i="17"/>
  <c r="C62" i="17"/>
  <c r="B62" i="17"/>
  <c r="A62" i="17" s="1"/>
  <c r="G61" i="17"/>
  <c r="F61" i="17"/>
  <c r="E61" i="17"/>
  <c r="D61" i="17"/>
  <c r="C61" i="17"/>
  <c r="B61" i="17"/>
  <c r="A61" i="17" s="1"/>
  <c r="G60" i="17"/>
  <c r="F60" i="17"/>
  <c r="E60" i="17"/>
  <c r="D60" i="17"/>
  <c r="C60" i="17"/>
  <c r="B60" i="17"/>
  <c r="A60" i="17" s="1"/>
  <c r="G59" i="17"/>
  <c r="F59" i="17"/>
  <c r="E59" i="17"/>
  <c r="D59" i="17"/>
  <c r="C59" i="17"/>
  <c r="B59" i="17"/>
  <c r="A59" i="17"/>
  <c r="G58" i="17"/>
  <c r="F58" i="17"/>
  <c r="E58" i="17"/>
  <c r="D58" i="17"/>
  <c r="C58" i="17"/>
  <c r="B58" i="17"/>
  <c r="A58" i="17" s="1"/>
  <c r="G57" i="17"/>
  <c r="F57" i="17"/>
  <c r="E57" i="17"/>
  <c r="D57" i="17"/>
  <c r="C57" i="17"/>
  <c r="B57" i="17"/>
  <c r="A57" i="17" s="1"/>
  <c r="G56" i="17"/>
  <c r="F56" i="17"/>
  <c r="E56" i="17"/>
  <c r="D56" i="17"/>
  <c r="C56" i="17"/>
  <c r="B56" i="17"/>
  <c r="A56" i="17"/>
  <c r="G55" i="17"/>
  <c r="F55" i="17"/>
  <c r="E55" i="17"/>
  <c r="D55" i="17"/>
  <c r="C55" i="17"/>
  <c r="B55" i="17"/>
  <c r="A55" i="17" s="1"/>
  <c r="G54" i="17"/>
  <c r="F54" i="17"/>
  <c r="E54" i="17"/>
  <c r="D54" i="17"/>
  <c r="C54" i="17"/>
  <c r="B54" i="17"/>
  <c r="A54" i="17" s="1"/>
  <c r="G53" i="17"/>
  <c r="F53" i="17"/>
  <c r="E53" i="17"/>
  <c r="D53" i="17"/>
  <c r="C53" i="17"/>
  <c r="B53" i="17"/>
  <c r="A53" i="17" s="1"/>
  <c r="G35" i="17"/>
  <c r="F35" i="17"/>
  <c r="E35" i="17"/>
  <c r="D35" i="17"/>
  <c r="B35" i="17"/>
  <c r="A35" i="17" s="1"/>
  <c r="G34" i="17"/>
  <c r="F34" i="17"/>
  <c r="E34" i="17"/>
  <c r="D34" i="17"/>
  <c r="B34" i="17"/>
  <c r="A34" i="17" s="1"/>
  <c r="G33" i="17"/>
  <c r="F33" i="17"/>
  <c r="E33" i="17"/>
  <c r="D33" i="17"/>
  <c r="B33" i="17"/>
  <c r="A33" i="17" s="1"/>
  <c r="G32" i="17"/>
  <c r="F32" i="17"/>
  <c r="E32" i="17"/>
  <c r="D32" i="17"/>
  <c r="B32" i="17"/>
  <c r="A32" i="17" s="1"/>
  <c r="G31" i="17"/>
  <c r="F31" i="17"/>
  <c r="E31" i="17"/>
  <c r="D31" i="17"/>
  <c r="B31" i="17"/>
  <c r="A31" i="17" s="1"/>
  <c r="G22" i="17"/>
  <c r="F22" i="17"/>
  <c r="E22" i="17"/>
  <c r="D22" i="17"/>
  <c r="B22" i="17"/>
  <c r="A22" i="17" s="1"/>
  <c r="G21" i="17"/>
  <c r="F21" i="17"/>
  <c r="E21" i="17"/>
  <c r="D21" i="17"/>
  <c r="B21" i="17"/>
  <c r="A21" i="17" s="1"/>
  <c r="G20" i="17"/>
  <c r="F20" i="17"/>
  <c r="E20" i="17"/>
  <c r="D20" i="17"/>
  <c r="B20" i="17"/>
  <c r="A20" i="17" s="1"/>
  <c r="G19" i="17"/>
  <c r="F19" i="17"/>
  <c r="E19" i="17"/>
  <c r="D19" i="17"/>
  <c r="B19" i="17"/>
  <c r="A19" i="17" s="1"/>
  <c r="G18" i="17"/>
  <c r="F18" i="17"/>
  <c r="E18" i="17"/>
  <c r="D18" i="17"/>
  <c r="B18" i="17"/>
  <c r="A18" i="17" s="1"/>
  <c r="G17" i="17"/>
  <c r="F17" i="17"/>
  <c r="E17" i="17"/>
  <c r="D17" i="17"/>
  <c r="B17" i="17"/>
  <c r="A17" i="17" s="1"/>
  <c r="B16" i="17"/>
  <c r="B37" i="17"/>
  <c r="C37" i="17"/>
  <c r="B38" i="17"/>
  <c r="C38" i="17"/>
  <c r="B39" i="17"/>
  <c r="A39" i="17" s="1"/>
  <c r="C39" i="17"/>
  <c r="D39" i="17"/>
  <c r="E39" i="17"/>
  <c r="F39" i="17"/>
  <c r="G39" i="17"/>
  <c r="B40" i="17"/>
  <c r="A40" i="17" s="1"/>
  <c r="C40" i="17"/>
  <c r="D40" i="17"/>
  <c r="E40" i="17"/>
  <c r="F40" i="17"/>
  <c r="G40" i="17"/>
  <c r="B41" i="17"/>
  <c r="A41" i="17" s="1"/>
  <c r="C41" i="17"/>
  <c r="D41" i="17"/>
  <c r="E41" i="17"/>
  <c r="F41" i="17"/>
  <c r="G41" i="17"/>
  <c r="B42" i="17"/>
  <c r="A42" i="17" s="1"/>
  <c r="C42" i="17"/>
  <c r="D42" i="17"/>
  <c r="E42" i="17"/>
  <c r="F42" i="17"/>
  <c r="G42" i="17"/>
  <c r="B43" i="17"/>
  <c r="A43" i="17" s="1"/>
  <c r="C43" i="17"/>
  <c r="D43" i="17"/>
  <c r="E43" i="17"/>
  <c r="F43" i="17"/>
  <c r="G43" i="17"/>
  <c r="B44" i="17"/>
  <c r="A44" i="17" s="1"/>
  <c r="C44" i="17"/>
  <c r="D44" i="17"/>
  <c r="E44" i="17"/>
  <c r="F44" i="17"/>
  <c r="G44" i="17"/>
  <c r="B45" i="17"/>
  <c r="A45" i="17" s="1"/>
  <c r="C45" i="17"/>
  <c r="D45" i="17"/>
  <c r="E45" i="17"/>
  <c r="F45" i="17"/>
  <c r="G45" i="17"/>
  <c r="B46" i="17"/>
  <c r="A46" i="17" s="1"/>
  <c r="C46" i="17"/>
  <c r="D46" i="17"/>
  <c r="E46" i="17"/>
  <c r="F46" i="17"/>
  <c r="G46" i="17"/>
  <c r="B47" i="17"/>
  <c r="A47" i="17" s="1"/>
  <c r="C47" i="17"/>
  <c r="D47" i="17"/>
  <c r="E47" i="17"/>
  <c r="F47" i="17"/>
  <c r="G47" i="17"/>
  <c r="B48" i="17"/>
  <c r="A48" i="17" s="1"/>
  <c r="C48" i="17"/>
  <c r="D48" i="17"/>
  <c r="E48" i="17"/>
  <c r="F48" i="17"/>
  <c r="G48" i="17"/>
  <c r="B49" i="17"/>
  <c r="C49" i="17"/>
  <c r="B50" i="17"/>
  <c r="C50" i="17"/>
  <c r="B51" i="17"/>
  <c r="C51" i="17"/>
  <c r="B52" i="17"/>
  <c r="C52" i="17"/>
  <c r="B64" i="17"/>
  <c r="A64" i="17" s="1"/>
  <c r="C64" i="17"/>
  <c r="D64" i="17"/>
  <c r="E64" i="17"/>
  <c r="F64" i="17"/>
  <c r="G64" i="17"/>
  <c r="B65" i="17"/>
  <c r="A65" i="17" s="1"/>
  <c r="C65" i="17"/>
  <c r="D65" i="17"/>
  <c r="E65" i="17"/>
  <c r="F65" i="17"/>
  <c r="G65" i="17"/>
  <c r="B66" i="17"/>
  <c r="A66" i="17" s="1"/>
  <c r="C66" i="17"/>
  <c r="D66" i="17"/>
  <c r="E66" i="17"/>
  <c r="F66" i="17"/>
  <c r="G66" i="17"/>
  <c r="B67" i="17"/>
  <c r="A67" i="17" s="1"/>
  <c r="C67" i="17"/>
  <c r="D67" i="17"/>
  <c r="E67" i="17"/>
  <c r="F67" i="17"/>
  <c r="G67" i="17"/>
  <c r="B68" i="17"/>
  <c r="A68" i="17" s="1"/>
  <c r="C68" i="17"/>
  <c r="D68" i="17"/>
  <c r="E68" i="17"/>
  <c r="F68" i="17"/>
  <c r="G68" i="17"/>
  <c r="B69" i="17"/>
  <c r="A69" i="17" s="1"/>
  <c r="C69" i="17"/>
  <c r="D69" i="17"/>
  <c r="E69" i="17"/>
  <c r="F69" i="17"/>
  <c r="G69" i="17"/>
  <c r="B70" i="17"/>
  <c r="A70" i="17" s="1"/>
  <c r="C70" i="17"/>
  <c r="D70" i="17"/>
  <c r="E70" i="17"/>
  <c r="F70" i="17"/>
  <c r="G70" i="17"/>
  <c r="B71" i="17"/>
  <c r="A71" i="17" s="1"/>
  <c r="C71" i="17"/>
  <c r="D71" i="17"/>
  <c r="E71" i="17"/>
  <c r="F71" i="17"/>
  <c r="G71" i="17"/>
  <c r="B72" i="17"/>
  <c r="A72" i="17" s="1"/>
  <c r="C72" i="17"/>
  <c r="D72" i="17"/>
  <c r="E72" i="17"/>
  <c r="F72" i="17"/>
  <c r="G72" i="17"/>
  <c r="B73" i="17"/>
  <c r="A73" i="17" s="1"/>
  <c r="C73" i="17"/>
  <c r="D73" i="17"/>
  <c r="E73" i="17"/>
  <c r="F73" i="17"/>
  <c r="G73" i="17"/>
  <c r="I6" i="6" l="1"/>
  <c r="J6" i="6" s="1"/>
  <c r="L6" i="6"/>
  <c r="M6" i="6" s="1"/>
  <c r="O6" i="6"/>
  <c r="R6" i="6"/>
  <c r="S6" i="6" s="1"/>
  <c r="I5" i="6"/>
  <c r="J5" i="6" s="1"/>
  <c r="L5" i="6"/>
  <c r="M5" i="6" s="1"/>
  <c r="O5" i="6"/>
  <c r="P5" i="6" s="1"/>
  <c r="Q5" i="6" s="1"/>
  <c r="F50" i="17" s="1"/>
  <c r="R5" i="6"/>
  <c r="S5" i="6" s="1"/>
  <c r="T5" i="6" s="1"/>
  <c r="G50" i="17" s="1"/>
  <c r="C24" i="17"/>
  <c r="C25" i="17"/>
  <c r="C26" i="17"/>
  <c r="C27" i="17"/>
  <c r="C28" i="17"/>
  <c r="C23" i="17"/>
  <c r="I12" i="7"/>
  <c r="J12" i="7" s="1"/>
  <c r="L12" i="7"/>
  <c r="M12" i="7"/>
  <c r="O12" i="7"/>
  <c r="P12" i="7" s="1"/>
  <c r="Q12" i="7" s="1"/>
  <c r="F10" i="17" s="1"/>
  <c r="R12" i="7"/>
  <c r="S12" i="7" s="1"/>
  <c r="B11" i="17"/>
  <c r="B12" i="17"/>
  <c r="B13" i="17"/>
  <c r="B10" i="17"/>
  <c r="B36" i="17"/>
  <c r="C36" i="17"/>
  <c r="B30" i="17"/>
  <c r="A30" i="17" s="1"/>
  <c r="D30" i="17"/>
  <c r="E30" i="17"/>
  <c r="F30" i="17"/>
  <c r="G30" i="17"/>
  <c r="B27" i="17"/>
  <c r="B28" i="17"/>
  <c r="B29" i="17"/>
  <c r="A29" i="17" s="1"/>
  <c r="D29" i="17"/>
  <c r="E29" i="17"/>
  <c r="F29" i="17"/>
  <c r="G29" i="17"/>
  <c r="I7" i="11"/>
  <c r="J7" i="11" s="1"/>
  <c r="L7" i="11"/>
  <c r="M7" i="11" s="1"/>
  <c r="O7" i="11"/>
  <c r="P7" i="11" s="1"/>
  <c r="R7" i="11"/>
  <c r="S7" i="11" s="1"/>
  <c r="T7" i="11" s="1"/>
  <c r="G26" i="17" s="1"/>
  <c r="R6" i="7"/>
  <c r="S6" i="7" s="1"/>
  <c r="I6" i="7"/>
  <c r="J6" i="7" s="1"/>
  <c r="L6" i="7"/>
  <c r="M6" i="7" s="1"/>
  <c r="O6" i="7"/>
  <c r="B4" i="17"/>
  <c r="B5" i="17"/>
  <c r="B6" i="17"/>
  <c r="B7" i="17"/>
  <c r="B8" i="17"/>
  <c r="B9" i="17"/>
  <c r="B14" i="17"/>
  <c r="B15" i="17"/>
  <c r="B26" i="17"/>
  <c r="I9" i="6"/>
  <c r="J9" i="6" s="1"/>
  <c r="L9" i="6"/>
  <c r="M9" i="6" s="1"/>
  <c r="O9" i="6"/>
  <c r="R9" i="6"/>
  <c r="S9" i="6" s="1"/>
  <c r="T9" i="6" s="1"/>
  <c r="R24" i="7"/>
  <c r="O24" i="7"/>
  <c r="L24" i="7"/>
  <c r="I24" i="7"/>
  <c r="J24" i="7" s="1"/>
  <c r="R23" i="7"/>
  <c r="O23" i="7"/>
  <c r="P23" i="7" s="1"/>
  <c r="Q23" i="7" s="1"/>
  <c r="L23" i="7"/>
  <c r="M23" i="7" s="1"/>
  <c r="N23" i="7" s="1"/>
  <c r="I23" i="7"/>
  <c r="J23" i="7" s="1"/>
  <c r="R22" i="7"/>
  <c r="O22" i="7"/>
  <c r="P22" i="7" s="1"/>
  <c r="Q22" i="7" s="1"/>
  <c r="L22" i="7"/>
  <c r="M22" i="7" s="1"/>
  <c r="N22" i="7" s="1"/>
  <c r="I22" i="7"/>
  <c r="R21" i="7"/>
  <c r="O21" i="7"/>
  <c r="P21" i="7" s="1"/>
  <c r="Q21" i="7" s="1"/>
  <c r="L21" i="7"/>
  <c r="M21" i="7" s="1"/>
  <c r="N21" i="7" s="1"/>
  <c r="I21" i="7"/>
  <c r="J21" i="7" s="1"/>
  <c r="R20" i="7"/>
  <c r="O20" i="7"/>
  <c r="P20" i="7" s="1"/>
  <c r="Q20" i="7" s="1"/>
  <c r="L20" i="7"/>
  <c r="M20" i="7" s="1"/>
  <c r="N20" i="7" s="1"/>
  <c r="I20" i="7"/>
  <c r="R19" i="7"/>
  <c r="O19" i="7"/>
  <c r="P19" i="7" s="1"/>
  <c r="Q19" i="7" s="1"/>
  <c r="L19" i="7"/>
  <c r="M19" i="7" s="1"/>
  <c r="N19" i="7" s="1"/>
  <c r="I19" i="7"/>
  <c r="J19" i="7" s="1"/>
  <c r="R18" i="7"/>
  <c r="O18" i="7"/>
  <c r="P18" i="7" s="1"/>
  <c r="Q18" i="7" s="1"/>
  <c r="F16" i="17" s="1"/>
  <c r="L18" i="7"/>
  <c r="M18" i="7" s="1"/>
  <c r="N18" i="7" s="1"/>
  <c r="E16" i="17" s="1"/>
  <c r="I18" i="7"/>
  <c r="J18" i="7" s="1"/>
  <c r="K18" i="7" s="1"/>
  <c r="D16" i="17" s="1"/>
  <c r="R17" i="7"/>
  <c r="O17" i="7"/>
  <c r="P17" i="7" s="1"/>
  <c r="Q17" i="7" s="1"/>
  <c r="F15" i="17" s="1"/>
  <c r="L17" i="7"/>
  <c r="M17" i="7" s="1"/>
  <c r="N17" i="7" s="1"/>
  <c r="E15" i="17" s="1"/>
  <c r="I17" i="7"/>
  <c r="J17" i="7" s="1"/>
  <c r="R16" i="7"/>
  <c r="O16" i="7"/>
  <c r="P16" i="7" s="1"/>
  <c r="Q16" i="7" s="1"/>
  <c r="F14" i="17" s="1"/>
  <c r="L16" i="7"/>
  <c r="M16" i="7" s="1"/>
  <c r="N16" i="7" s="1"/>
  <c r="E14" i="17" s="1"/>
  <c r="I16" i="7"/>
  <c r="J16" i="7" s="1"/>
  <c r="R15" i="7"/>
  <c r="O15" i="7"/>
  <c r="P15" i="7" s="1"/>
  <c r="Q15" i="7" s="1"/>
  <c r="F13" i="17" s="1"/>
  <c r="L15" i="7"/>
  <c r="I15" i="7"/>
  <c r="J15" i="7" s="1"/>
  <c r="R14" i="7"/>
  <c r="O14" i="7"/>
  <c r="P14" i="7" s="1"/>
  <c r="Q14" i="7" s="1"/>
  <c r="F12" i="17" s="1"/>
  <c r="L14" i="7"/>
  <c r="I14" i="7"/>
  <c r="J14" i="7" s="1"/>
  <c r="R13" i="7"/>
  <c r="O13" i="7"/>
  <c r="P13" i="7" s="1"/>
  <c r="Q13" i="7" s="1"/>
  <c r="F11" i="17" s="1"/>
  <c r="L13" i="7"/>
  <c r="I13" i="7"/>
  <c r="J13" i="7" s="1"/>
  <c r="R11" i="7"/>
  <c r="O11" i="7"/>
  <c r="P11" i="7" s="1"/>
  <c r="Q11" i="7" s="1"/>
  <c r="F9" i="17" s="1"/>
  <c r="L11" i="7"/>
  <c r="I11" i="7"/>
  <c r="J11" i="7" s="1"/>
  <c r="R10" i="7"/>
  <c r="O10" i="7"/>
  <c r="L10" i="7"/>
  <c r="I10" i="7"/>
  <c r="J10" i="7" s="1"/>
  <c r="R9" i="7"/>
  <c r="O9" i="7"/>
  <c r="L9" i="7"/>
  <c r="I9" i="7"/>
  <c r="J9" i="7" s="1"/>
  <c r="R8" i="7"/>
  <c r="O8" i="7"/>
  <c r="L8" i="7"/>
  <c r="I8" i="7"/>
  <c r="J8" i="7" s="1"/>
  <c r="R7" i="7"/>
  <c r="O7" i="7"/>
  <c r="L7" i="7"/>
  <c r="I7" i="7"/>
  <c r="J7" i="7" s="1"/>
  <c r="R5" i="7"/>
  <c r="O5" i="7"/>
  <c r="L5" i="7"/>
  <c r="I5" i="7"/>
  <c r="J5" i="7" s="1"/>
  <c r="B3" i="17"/>
  <c r="N12" i="7" l="1"/>
  <c r="E10" i="17" s="1"/>
  <c r="N6" i="6"/>
  <c r="E51" i="17" s="1"/>
  <c r="P6" i="6"/>
  <c r="Q6" i="6" s="1"/>
  <c r="F51" i="17" s="1"/>
  <c r="T6" i="6"/>
  <c r="G51" i="17" s="1"/>
  <c r="K6" i="6"/>
  <c r="D51" i="17" s="1"/>
  <c r="N5" i="6"/>
  <c r="E50" i="17" s="1"/>
  <c r="K5" i="6"/>
  <c r="D50" i="17" s="1"/>
  <c r="T12" i="7"/>
  <c r="G10" i="17" s="1"/>
  <c r="K12" i="7"/>
  <c r="D10" i="17" s="1"/>
  <c r="N7" i="11"/>
  <c r="E26" i="17" s="1"/>
  <c r="Q7" i="11"/>
  <c r="F26" i="17" s="1"/>
  <c r="K7" i="11"/>
  <c r="D26" i="17" s="1"/>
  <c r="T6" i="7"/>
  <c r="G4" i="17" s="1"/>
  <c r="P6" i="7"/>
  <c r="Q6" i="7" s="1"/>
  <c r="F4" i="17" s="1"/>
  <c r="N6" i="7"/>
  <c r="E4" i="17" s="1"/>
  <c r="K6" i="7"/>
  <c r="D4" i="17" s="1"/>
  <c r="N9" i="6"/>
  <c r="P9" i="6"/>
  <c r="Q9" i="6" s="1"/>
  <c r="K9" i="6"/>
  <c r="M24" i="7"/>
  <c r="N24" i="7" s="1"/>
  <c r="M5" i="7"/>
  <c r="N5" i="7" s="1"/>
  <c r="E3" i="17" s="1"/>
  <c r="M7" i="7"/>
  <c r="N7" i="7" s="1"/>
  <c r="E5" i="17" s="1"/>
  <c r="M8" i="7"/>
  <c r="N8" i="7" s="1"/>
  <c r="E6" i="17" s="1"/>
  <c r="M9" i="7"/>
  <c r="N9" i="7" s="1"/>
  <c r="E7" i="17" s="1"/>
  <c r="M10" i="7"/>
  <c r="N10" i="7" s="1"/>
  <c r="E8" i="17" s="1"/>
  <c r="M11" i="7"/>
  <c r="N11" i="7" s="1"/>
  <c r="E9" i="17" s="1"/>
  <c r="M13" i="7"/>
  <c r="N13" i="7" s="1"/>
  <c r="E11" i="17" s="1"/>
  <c r="M14" i="7"/>
  <c r="N14" i="7" s="1"/>
  <c r="E12" i="17" s="1"/>
  <c r="M15" i="7"/>
  <c r="N15" i="7" s="1"/>
  <c r="E13" i="17" s="1"/>
  <c r="J22" i="7"/>
  <c r="K22" i="7" s="1"/>
  <c r="K8" i="7"/>
  <c r="D6" i="17" s="1"/>
  <c r="K11" i="7"/>
  <c r="D9" i="17" s="1"/>
  <c r="K15" i="7"/>
  <c r="D13" i="17" s="1"/>
  <c r="K23" i="7"/>
  <c r="K5" i="7"/>
  <c r="D3" i="17" s="1"/>
  <c r="K7" i="7"/>
  <c r="D5" i="17" s="1"/>
  <c r="K10" i="7"/>
  <c r="D8" i="17" s="1"/>
  <c r="K14" i="7"/>
  <c r="D12" i="17" s="1"/>
  <c r="K16" i="7"/>
  <c r="D14" i="17" s="1"/>
  <c r="K17" i="7"/>
  <c r="D15" i="17" s="1"/>
  <c r="K24" i="7"/>
  <c r="P5" i="7"/>
  <c r="Q5" i="7" s="1"/>
  <c r="F3" i="17" s="1"/>
  <c r="P7" i="7"/>
  <c r="Q7" i="7" s="1"/>
  <c r="F5" i="17" s="1"/>
  <c r="P8" i="7"/>
  <c r="Q8" i="7" s="1"/>
  <c r="F6" i="17" s="1"/>
  <c r="P9" i="7"/>
  <c r="Q9" i="7" s="1"/>
  <c r="F7" i="17" s="1"/>
  <c r="P10" i="7"/>
  <c r="Q10" i="7" s="1"/>
  <c r="F8" i="17" s="1"/>
  <c r="P24" i="7"/>
  <c r="Q24" i="7" s="1"/>
  <c r="J20" i="7"/>
  <c r="K20" i="7" s="1"/>
  <c r="K9" i="7"/>
  <c r="D7" i="17" s="1"/>
  <c r="K13" i="7"/>
  <c r="D11" i="17" s="1"/>
  <c r="K19" i="7"/>
  <c r="K21" i="7"/>
  <c r="S5" i="7"/>
  <c r="T5" i="7" s="1"/>
  <c r="G3" i="17" s="1"/>
  <c r="S7" i="7"/>
  <c r="T7" i="7" s="1"/>
  <c r="G5" i="17" s="1"/>
  <c r="S8" i="7"/>
  <c r="T8" i="7" s="1"/>
  <c r="G6" i="17" s="1"/>
  <c r="S9" i="7"/>
  <c r="T9" i="7" s="1"/>
  <c r="G7" i="17" s="1"/>
  <c r="S10" i="7"/>
  <c r="T10" i="7" s="1"/>
  <c r="G8" i="17" s="1"/>
  <c r="S11" i="7"/>
  <c r="T11" i="7" s="1"/>
  <c r="G9" i="17" s="1"/>
  <c r="S13" i="7"/>
  <c r="T13" i="7" s="1"/>
  <c r="G11" i="17" s="1"/>
  <c r="S14" i="7"/>
  <c r="T14" i="7" s="1"/>
  <c r="G12" i="17" s="1"/>
  <c r="S15" i="7"/>
  <c r="T15" i="7" s="1"/>
  <c r="G13" i="17" s="1"/>
  <c r="S16" i="7"/>
  <c r="T16" i="7" s="1"/>
  <c r="S17" i="7"/>
  <c r="T17" i="7" s="1"/>
  <c r="S18" i="7"/>
  <c r="T18" i="7" s="1"/>
  <c r="G16" i="17" s="1"/>
  <c r="S19" i="7"/>
  <c r="T19" i="7" s="1"/>
  <c r="S20" i="7"/>
  <c r="T20" i="7" s="1"/>
  <c r="S21" i="7"/>
  <c r="T21" i="7" s="1"/>
  <c r="S22" i="7"/>
  <c r="T22" i="7" s="1"/>
  <c r="S23" i="7"/>
  <c r="T23" i="7" s="1"/>
  <c r="S24" i="7"/>
  <c r="T24" i="7" s="1"/>
  <c r="A2" i="17"/>
  <c r="B23" i="17"/>
  <c r="B24" i="17"/>
  <c r="B25" i="17"/>
  <c r="A24" i="20"/>
  <c r="A14" i="20"/>
  <c r="A32" i="6"/>
  <c r="A19" i="6"/>
  <c r="A29" i="3"/>
  <c r="A17" i="3"/>
  <c r="A26" i="11"/>
  <c r="A17" i="11"/>
  <c r="A38" i="7"/>
  <c r="A25" i="7"/>
  <c r="R18" i="6"/>
  <c r="S18" i="6" s="1"/>
  <c r="T18" i="6" s="1"/>
  <c r="O18" i="6"/>
  <c r="P18" i="6" s="1"/>
  <c r="L18" i="6"/>
  <c r="M18" i="6" s="1"/>
  <c r="I18" i="6"/>
  <c r="J18" i="6" s="1"/>
  <c r="K18" i="6" s="1"/>
  <c r="R17" i="6"/>
  <c r="O17" i="6"/>
  <c r="P17" i="6" s="1"/>
  <c r="L17" i="6"/>
  <c r="M17" i="6" s="1"/>
  <c r="I17" i="6"/>
  <c r="J17" i="6" s="1"/>
  <c r="K17" i="6" s="1"/>
  <c r="R16" i="6"/>
  <c r="O16" i="6"/>
  <c r="P16" i="6" s="1"/>
  <c r="Q16" i="6" s="1"/>
  <c r="L16" i="6"/>
  <c r="M16" i="6" s="1"/>
  <c r="I16" i="6"/>
  <c r="R15" i="6"/>
  <c r="S15" i="6" s="1"/>
  <c r="O15" i="6"/>
  <c r="P15" i="6" s="1"/>
  <c r="L15" i="6"/>
  <c r="M15" i="6" s="1"/>
  <c r="N15" i="6" s="1"/>
  <c r="I15" i="6"/>
  <c r="J15" i="6" s="1"/>
  <c r="K15" i="6" s="1"/>
  <c r="R14" i="6"/>
  <c r="S14" i="6" s="1"/>
  <c r="O14" i="6"/>
  <c r="L14" i="6"/>
  <c r="I14" i="6"/>
  <c r="J14" i="6" s="1"/>
  <c r="K14" i="6" s="1"/>
  <c r="R13" i="6"/>
  <c r="S13" i="6" s="1"/>
  <c r="O13" i="6"/>
  <c r="P13" i="6" s="1"/>
  <c r="L13" i="6"/>
  <c r="M13" i="6" s="1"/>
  <c r="N13" i="6" s="1"/>
  <c r="I13" i="6"/>
  <c r="J13" i="6" s="1"/>
  <c r="K13" i="6" s="1"/>
  <c r="R16" i="11"/>
  <c r="S16" i="11" s="1"/>
  <c r="O16" i="11"/>
  <c r="P16" i="11" s="1"/>
  <c r="L16" i="11"/>
  <c r="M16" i="11" s="1"/>
  <c r="I16" i="11"/>
  <c r="R15" i="11"/>
  <c r="S15" i="11" s="1"/>
  <c r="T15" i="11" s="1"/>
  <c r="O15" i="11"/>
  <c r="P15" i="11" s="1"/>
  <c r="Q15" i="11" s="1"/>
  <c r="L15" i="11"/>
  <c r="M15" i="11" s="1"/>
  <c r="I15" i="11"/>
  <c r="J15" i="11" s="1"/>
  <c r="K15" i="11" s="1"/>
  <c r="R14" i="11"/>
  <c r="O14" i="11"/>
  <c r="P14" i="11" s="1"/>
  <c r="Q14" i="11" s="1"/>
  <c r="L14" i="11"/>
  <c r="M14" i="11" s="1"/>
  <c r="I14" i="11"/>
  <c r="R13" i="11"/>
  <c r="S13" i="11" s="1"/>
  <c r="T13" i="11" s="1"/>
  <c r="O13" i="11"/>
  <c r="L13" i="11"/>
  <c r="M13" i="11" s="1"/>
  <c r="N13" i="11" s="1"/>
  <c r="I13" i="11"/>
  <c r="J13" i="11" s="1"/>
  <c r="R12" i="11"/>
  <c r="S12" i="11" s="1"/>
  <c r="O12" i="11"/>
  <c r="P12" i="11" s="1"/>
  <c r="Q12" i="11" s="1"/>
  <c r="L12" i="11"/>
  <c r="M12" i="11" s="1"/>
  <c r="I12" i="11"/>
  <c r="R11" i="11"/>
  <c r="S11" i="11" s="1"/>
  <c r="T11" i="11" s="1"/>
  <c r="O11" i="11"/>
  <c r="L11" i="11"/>
  <c r="M11" i="11" s="1"/>
  <c r="N11" i="11" s="1"/>
  <c r="I11" i="11"/>
  <c r="J11" i="11" s="1"/>
  <c r="K11" i="11" s="1"/>
  <c r="R10" i="11"/>
  <c r="S10" i="11" s="1"/>
  <c r="T10" i="11" s="1"/>
  <c r="O10" i="11"/>
  <c r="P10" i="11" s="1"/>
  <c r="L10" i="11"/>
  <c r="I10" i="11"/>
  <c r="J10" i="11" s="1"/>
  <c r="R9" i="11"/>
  <c r="S9" i="11" s="1"/>
  <c r="O9" i="11"/>
  <c r="P9" i="11" s="1"/>
  <c r="Q9" i="11" s="1"/>
  <c r="F28" i="17" s="1"/>
  <c r="L9" i="11"/>
  <c r="M9" i="11" s="1"/>
  <c r="I9" i="11"/>
  <c r="R13" i="20"/>
  <c r="S13" i="20" s="1"/>
  <c r="T13" i="20" s="1"/>
  <c r="O13" i="20"/>
  <c r="P13" i="20" s="1"/>
  <c r="Q13" i="20" s="1"/>
  <c r="L13" i="20"/>
  <c r="M13" i="20" s="1"/>
  <c r="N13" i="20" s="1"/>
  <c r="I13" i="20"/>
  <c r="J13" i="20" s="1"/>
  <c r="R12" i="20"/>
  <c r="S12" i="20" s="1"/>
  <c r="T12" i="20" s="1"/>
  <c r="O12" i="20"/>
  <c r="P12" i="20" s="1"/>
  <c r="L12" i="20"/>
  <c r="M12" i="20" s="1"/>
  <c r="I12" i="20"/>
  <c r="J12" i="20" s="1"/>
  <c r="R11" i="20"/>
  <c r="O11" i="20"/>
  <c r="P11" i="20" s="1"/>
  <c r="Q11" i="20" s="1"/>
  <c r="L11" i="20"/>
  <c r="M11" i="20" s="1"/>
  <c r="I11" i="20"/>
  <c r="J11" i="20" s="1"/>
  <c r="R10" i="20"/>
  <c r="S10" i="20" s="1"/>
  <c r="T10" i="20" s="1"/>
  <c r="O10" i="20"/>
  <c r="P10" i="20" s="1"/>
  <c r="L10" i="20"/>
  <c r="M10" i="20" s="1"/>
  <c r="N10" i="20" s="1"/>
  <c r="I10" i="20"/>
  <c r="R9" i="20"/>
  <c r="S9" i="20" s="1"/>
  <c r="T9" i="20" s="1"/>
  <c r="O9" i="20"/>
  <c r="P9" i="20" s="1"/>
  <c r="L9" i="20"/>
  <c r="M9" i="20" s="1"/>
  <c r="I9" i="20"/>
  <c r="J9" i="20" s="1"/>
  <c r="R8" i="20"/>
  <c r="S8" i="20" s="1"/>
  <c r="O8" i="20"/>
  <c r="P8" i="20" s="1"/>
  <c r="Q8" i="20" s="1"/>
  <c r="L8" i="20"/>
  <c r="M8" i="20" s="1"/>
  <c r="N8" i="20" s="1"/>
  <c r="I8" i="20"/>
  <c r="J8" i="20" s="1"/>
  <c r="K8" i="20" s="1"/>
  <c r="R7" i="20"/>
  <c r="S7" i="20" s="1"/>
  <c r="O7" i="20"/>
  <c r="P7" i="20" s="1"/>
  <c r="L7" i="20"/>
  <c r="M7" i="20" s="1"/>
  <c r="N7" i="20" s="1"/>
  <c r="I7" i="20"/>
  <c r="J7" i="20" s="1"/>
  <c r="K7" i="20" s="1"/>
  <c r="R6" i="20"/>
  <c r="S6" i="20" s="1"/>
  <c r="T6" i="20" s="1"/>
  <c r="O6" i="20"/>
  <c r="L6" i="20"/>
  <c r="M6" i="20" s="1"/>
  <c r="I6" i="20"/>
  <c r="J6" i="20" s="1"/>
  <c r="R5" i="20"/>
  <c r="S5" i="20" s="1"/>
  <c r="T5" i="20" s="1"/>
  <c r="O5" i="20"/>
  <c r="P5" i="20" s="1"/>
  <c r="L5" i="20"/>
  <c r="M5" i="20" s="1"/>
  <c r="N5" i="20" s="1"/>
  <c r="I5" i="20"/>
  <c r="J5" i="20" s="1"/>
  <c r="R4" i="20"/>
  <c r="S4" i="20" s="1"/>
  <c r="O4" i="20"/>
  <c r="P4" i="20" s="1"/>
  <c r="L4" i="20"/>
  <c r="M4" i="20" s="1"/>
  <c r="I4" i="20"/>
  <c r="J4" i="20" s="1"/>
  <c r="Q12" i="20"/>
  <c r="O8" i="11"/>
  <c r="P8" i="11" s="1"/>
  <c r="R8" i="11"/>
  <c r="S8" i="11" s="1"/>
  <c r="I8" i="11"/>
  <c r="J8" i="11" s="1"/>
  <c r="L8" i="11"/>
  <c r="M8" i="11" s="1"/>
  <c r="O6" i="11"/>
  <c r="P6" i="11" s="1"/>
  <c r="R6" i="11"/>
  <c r="S6" i="11" s="1"/>
  <c r="T6" i="11" s="1"/>
  <c r="G25" i="17" s="1"/>
  <c r="I6" i="11"/>
  <c r="J6" i="11" s="1"/>
  <c r="K6" i="11" s="1"/>
  <c r="D25" i="17" s="1"/>
  <c r="L6" i="11"/>
  <c r="M6" i="11" s="1"/>
  <c r="O5" i="11"/>
  <c r="P5" i="11" s="1"/>
  <c r="Q5" i="11" s="1"/>
  <c r="F24" i="17" s="1"/>
  <c r="R5" i="11"/>
  <c r="S5" i="11" s="1"/>
  <c r="I5" i="11"/>
  <c r="J5" i="11" s="1"/>
  <c r="K5" i="11" s="1"/>
  <c r="D24" i="17" s="1"/>
  <c r="L5" i="11"/>
  <c r="M5" i="11" s="1"/>
  <c r="N5" i="11" s="1"/>
  <c r="E24" i="17" s="1"/>
  <c r="O4" i="11"/>
  <c r="P4" i="11" s="1"/>
  <c r="R4" i="11"/>
  <c r="S4" i="11" s="1"/>
  <c r="I4" i="11"/>
  <c r="J4" i="11" s="1"/>
  <c r="L4" i="11"/>
  <c r="M4" i="11" s="1"/>
  <c r="O4" i="7"/>
  <c r="P4" i="7" s="1"/>
  <c r="Q4" i="7" s="1"/>
  <c r="F2" i="17" s="1"/>
  <c r="R4" i="7"/>
  <c r="S4" i="7" s="1"/>
  <c r="T4" i="7" s="1"/>
  <c r="G2" i="17" s="1"/>
  <c r="I4" i="7"/>
  <c r="J4" i="7" s="1"/>
  <c r="L4" i="7"/>
  <c r="M4" i="7" s="1"/>
  <c r="O11" i="6"/>
  <c r="P11" i="6" s="1"/>
  <c r="Q11" i="6" s="1"/>
  <c r="R11" i="6"/>
  <c r="S11" i="6" s="1"/>
  <c r="I11" i="6"/>
  <c r="J11" i="6" s="1"/>
  <c r="L11" i="6"/>
  <c r="M11" i="6" s="1"/>
  <c r="N11" i="6" s="1"/>
  <c r="O10" i="6"/>
  <c r="P10" i="6" s="1"/>
  <c r="R10" i="6"/>
  <c r="S10" i="6" s="1"/>
  <c r="I10" i="6"/>
  <c r="J10" i="6" s="1"/>
  <c r="L10" i="6"/>
  <c r="M10" i="6" s="1"/>
  <c r="N10" i="6" s="1"/>
  <c r="O8" i="6"/>
  <c r="P8" i="6" s="1"/>
  <c r="R8" i="6"/>
  <c r="S8" i="6" s="1"/>
  <c r="I8" i="6"/>
  <c r="J8" i="6" s="1"/>
  <c r="K8" i="6" s="1"/>
  <c r="L8" i="6"/>
  <c r="M8" i="6" s="1"/>
  <c r="N8" i="6" s="1"/>
  <c r="O7" i="6"/>
  <c r="P7" i="6" s="1"/>
  <c r="R7" i="6"/>
  <c r="S7" i="6" s="1"/>
  <c r="T7" i="6" s="1"/>
  <c r="G52" i="17" s="1"/>
  <c r="I7" i="6"/>
  <c r="J7" i="6" s="1"/>
  <c r="K7" i="6" s="1"/>
  <c r="D52" i="17" s="1"/>
  <c r="L7" i="6"/>
  <c r="M7" i="6" s="1"/>
  <c r="N7" i="6" s="1"/>
  <c r="E52" i="17" s="1"/>
  <c r="O4" i="6"/>
  <c r="P4" i="6" s="1"/>
  <c r="R4" i="6"/>
  <c r="S4" i="6" s="1"/>
  <c r="T4" i="6" s="1"/>
  <c r="G49" i="17" s="1"/>
  <c r="I4" i="6"/>
  <c r="J4" i="6" s="1"/>
  <c r="K4" i="6" s="1"/>
  <c r="D49" i="17" s="1"/>
  <c r="L4" i="6"/>
  <c r="M4" i="6" s="1"/>
  <c r="N4" i="6" s="1"/>
  <c r="E49" i="17" s="1"/>
  <c r="O13" i="3"/>
  <c r="R13" i="3"/>
  <c r="S13" i="3" s="1"/>
  <c r="I13" i="3"/>
  <c r="J13" i="3" s="1"/>
  <c r="K13" i="3" s="1"/>
  <c r="L13" i="3"/>
  <c r="M13" i="3" s="1"/>
  <c r="N13" i="3" s="1"/>
  <c r="O12" i="3"/>
  <c r="P12" i="3" s="1"/>
  <c r="Q12" i="3" s="1"/>
  <c r="R12" i="3"/>
  <c r="S12" i="3" s="1"/>
  <c r="T12" i="3" s="1"/>
  <c r="I12" i="3"/>
  <c r="J12" i="3" s="1"/>
  <c r="K12" i="3" s="1"/>
  <c r="L12" i="3"/>
  <c r="M12" i="3" s="1"/>
  <c r="O11" i="3"/>
  <c r="P11" i="3" s="1"/>
  <c r="R11" i="3"/>
  <c r="I11" i="3"/>
  <c r="J11" i="3" s="1"/>
  <c r="L11" i="3"/>
  <c r="M11" i="3" s="1"/>
  <c r="O10" i="3"/>
  <c r="P10" i="3" s="1"/>
  <c r="Q10" i="3" s="1"/>
  <c r="R10" i="3"/>
  <c r="I10" i="3"/>
  <c r="J10" i="3" s="1"/>
  <c r="K10" i="3" s="1"/>
  <c r="L10" i="3"/>
  <c r="M10" i="3" s="1"/>
  <c r="N10" i="3" s="1"/>
  <c r="O9" i="3"/>
  <c r="P9" i="3" s="1"/>
  <c r="R9" i="3"/>
  <c r="S9" i="3" s="1"/>
  <c r="I9" i="3"/>
  <c r="J9" i="3" s="1"/>
  <c r="K9" i="3" s="1"/>
  <c r="L9" i="3"/>
  <c r="M9" i="3" s="1"/>
  <c r="N9" i="3" s="1"/>
  <c r="O8" i="3"/>
  <c r="P8" i="3" s="1"/>
  <c r="Q8" i="3" s="1"/>
  <c r="R8" i="3"/>
  <c r="I8" i="3"/>
  <c r="J8" i="3" s="1"/>
  <c r="L8" i="3"/>
  <c r="M8" i="3" s="1"/>
  <c r="O7" i="3"/>
  <c r="P7" i="3" s="1"/>
  <c r="Q7" i="3" s="1"/>
  <c r="R7" i="3"/>
  <c r="S7" i="3" s="1"/>
  <c r="I7" i="3"/>
  <c r="J7" i="3" s="1"/>
  <c r="K7" i="3" s="1"/>
  <c r="L7" i="3"/>
  <c r="M7" i="3" s="1"/>
  <c r="N7" i="3" s="1"/>
  <c r="O6" i="3"/>
  <c r="P6" i="3" s="1"/>
  <c r="Q6" i="3" s="1"/>
  <c r="F38" i="17" s="1"/>
  <c r="R6" i="3"/>
  <c r="S6" i="3" s="1"/>
  <c r="T6" i="3" s="1"/>
  <c r="G38" i="17" s="1"/>
  <c r="I6" i="3"/>
  <c r="J6" i="3" s="1"/>
  <c r="K6" i="3" s="1"/>
  <c r="D38" i="17" s="1"/>
  <c r="L6" i="3"/>
  <c r="M6" i="3" s="1"/>
  <c r="N6" i="3" s="1"/>
  <c r="E38" i="17" s="1"/>
  <c r="O5" i="3"/>
  <c r="P5" i="3" s="1"/>
  <c r="Q5" i="3" s="1"/>
  <c r="F37" i="17" s="1"/>
  <c r="R5" i="3"/>
  <c r="S5" i="3" s="1"/>
  <c r="T5" i="3" s="1"/>
  <c r="G37" i="17" s="1"/>
  <c r="I5" i="3"/>
  <c r="J5" i="3" s="1"/>
  <c r="K5" i="3" s="1"/>
  <c r="D37" i="17" s="1"/>
  <c r="L5" i="3"/>
  <c r="M5" i="3" s="1"/>
  <c r="O4" i="3"/>
  <c r="P4" i="3" s="1"/>
  <c r="R4" i="3"/>
  <c r="S4" i="3" s="1"/>
  <c r="T4" i="3" s="1"/>
  <c r="G36" i="17" s="1"/>
  <c r="I4" i="3"/>
  <c r="J4" i="3" s="1"/>
  <c r="K4" i="3" s="1"/>
  <c r="D36" i="17" s="1"/>
  <c r="L4" i="3"/>
  <c r="M4" i="3" s="1"/>
  <c r="N4" i="3" s="1"/>
  <c r="E36" i="17" s="1"/>
  <c r="O14" i="3"/>
  <c r="R14" i="3"/>
  <c r="I14" i="3"/>
  <c r="J14" i="3" s="1"/>
  <c r="K14" i="3" s="1"/>
  <c r="L14" i="3"/>
  <c r="M14" i="3" s="1"/>
  <c r="N14" i="3" s="1"/>
  <c r="R12" i="6"/>
  <c r="S12" i="6" s="1"/>
  <c r="O12" i="6"/>
  <c r="P12" i="6" s="1"/>
  <c r="L12" i="6"/>
  <c r="M12" i="6" s="1"/>
  <c r="I12" i="6"/>
  <c r="J12" i="6" s="1"/>
  <c r="K12" i="6" s="1"/>
  <c r="R16" i="3"/>
  <c r="S16" i="3" s="1"/>
  <c r="T16" i="3" s="1"/>
  <c r="R15" i="3"/>
  <c r="S15" i="3" s="1"/>
  <c r="T15" i="3" s="1"/>
  <c r="O16" i="3"/>
  <c r="P16" i="3" s="1"/>
  <c r="Q16" i="3" s="1"/>
  <c r="O15" i="3"/>
  <c r="P15" i="3" s="1"/>
  <c r="Q15" i="3" s="1"/>
  <c r="L16" i="3"/>
  <c r="M16" i="3" s="1"/>
  <c r="N16" i="3" s="1"/>
  <c r="L15" i="3"/>
  <c r="M15" i="3" s="1"/>
  <c r="N15" i="3" s="1"/>
  <c r="I16" i="3"/>
  <c r="J16" i="3" s="1"/>
  <c r="K16" i="3" s="1"/>
  <c r="I15" i="3"/>
  <c r="J15" i="3" s="1"/>
  <c r="K15" i="3" s="1"/>
  <c r="T7" i="20"/>
  <c r="P6" i="20"/>
  <c r="Q6" i="20" s="1"/>
  <c r="N12" i="3"/>
  <c r="N4" i="20"/>
  <c r="Q10" i="20"/>
  <c r="T8" i="20"/>
  <c r="K13" i="20"/>
  <c r="S11" i="20"/>
  <c r="T11" i="20" s="1"/>
  <c r="N12" i="20"/>
  <c r="G15" i="17" l="1"/>
  <c r="G14" i="17"/>
  <c r="K13" i="11"/>
  <c r="Q9" i="3"/>
  <c r="N6" i="11"/>
  <c r="E25" i="17" s="1"/>
  <c r="K4" i="11"/>
  <c r="D23" i="17" s="1"/>
  <c r="N4" i="7"/>
  <c r="E2" i="17" s="1"/>
  <c r="K11" i="20"/>
  <c r="Q16" i="11"/>
  <c r="Q5" i="20"/>
  <c r="K4" i="20"/>
  <c r="K8" i="11"/>
  <c r="D27" i="17" s="1"/>
  <c r="N6" i="20"/>
  <c r="N12" i="11"/>
  <c r="Q10" i="11"/>
  <c r="N18" i="6"/>
  <c r="Q17" i="6"/>
  <c r="Q10" i="6"/>
  <c r="Q8" i="6"/>
  <c r="N11" i="20"/>
  <c r="N14" i="11"/>
  <c r="T8" i="11"/>
  <c r="G27" i="17" s="1"/>
  <c r="K5" i="20"/>
  <c r="Q15" i="6"/>
  <c r="N16" i="11"/>
  <c r="A3" i="17"/>
  <c r="T8" i="6"/>
  <c r="S14" i="11"/>
  <c r="T14" i="11" s="1"/>
  <c r="K9" i="20"/>
  <c r="Q4" i="11"/>
  <c r="F23" i="17" s="1"/>
  <c r="T16" i="11"/>
  <c r="K6" i="20"/>
  <c r="Q6" i="11"/>
  <c r="F25" i="17" s="1"/>
  <c r="Q8" i="11"/>
  <c r="F27" i="17" s="1"/>
  <c r="T7" i="3"/>
  <c r="N17" i="6"/>
  <c r="T9" i="11"/>
  <c r="G28" i="17" s="1"/>
  <c r="N8" i="3"/>
  <c r="N5" i="3"/>
  <c r="E37" i="17" s="1"/>
  <c r="T13" i="3"/>
  <c r="Q4" i="6"/>
  <c r="F49" i="17" s="1"/>
  <c r="Q4" i="3"/>
  <c r="F36" i="17" s="1"/>
  <c r="T9" i="3"/>
  <c r="S10" i="3"/>
  <c r="T10" i="3" s="1"/>
  <c r="Q11" i="3"/>
  <c r="N4" i="11"/>
  <c r="E23" i="17" s="1"/>
  <c r="Q7" i="20"/>
  <c r="P13" i="3"/>
  <c r="Q13" i="3" s="1"/>
  <c r="K8" i="3"/>
  <c r="K11" i="3"/>
  <c r="T5" i="11"/>
  <c r="G24" i="17" s="1"/>
  <c r="Q13" i="6"/>
  <c r="J9" i="11"/>
  <c r="K9" i="11" s="1"/>
  <c r="D28" i="17" s="1"/>
  <c r="J16" i="11"/>
  <c r="K16" i="11" s="1"/>
  <c r="Q9" i="20"/>
  <c r="N11" i="3"/>
  <c r="T4" i="11"/>
  <c r="G23" i="17" s="1"/>
  <c r="K10" i="6"/>
  <c r="S8" i="3"/>
  <c r="T8" i="3" s="1"/>
  <c r="S11" i="3"/>
  <c r="T11" i="3" s="1"/>
  <c r="Q7" i="6"/>
  <c r="F52" i="17" s="1"/>
  <c r="J10" i="20"/>
  <c r="K10" i="20" s="1"/>
  <c r="N15" i="11"/>
  <c r="M14" i="6"/>
  <c r="N14" i="6" s="1"/>
  <c r="J16" i="6"/>
  <c r="K16" i="6" s="1"/>
  <c r="Q18" i="6"/>
  <c r="T10" i="6"/>
  <c r="N16" i="6"/>
  <c r="T12" i="11"/>
  <c r="T11" i="6"/>
  <c r="S14" i="3"/>
  <c r="T14" i="3" s="1"/>
  <c r="P14" i="3"/>
  <c r="Q14" i="3" s="1"/>
  <c r="K11" i="6"/>
  <c r="N12" i="6"/>
  <c r="Q12" i="6"/>
  <c r="T12" i="6"/>
  <c r="K4" i="7"/>
  <c r="D2" i="17" s="1"/>
  <c r="N8" i="11"/>
  <c r="E27" i="17" s="1"/>
  <c r="T4" i="20"/>
  <c r="Q4" i="20"/>
  <c r="N9" i="20"/>
  <c r="K12" i="20"/>
  <c r="K10" i="11"/>
  <c r="J12" i="11"/>
  <c r="K12" i="11" s="1"/>
  <c r="P13" i="11"/>
  <c r="Q13" i="11" s="1"/>
  <c r="P14" i="6"/>
  <c r="Q14" i="6" s="1"/>
  <c r="S16" i="6"/>
  <c r="T16" i="6" s="1"/>
  <c r="M10" i="11"/>
  <c r="N10" i="11" s="1"/>
  <c r="S17" i="6"/>
  <c r="T17" i="6" s="1"/>
  <c r="P11" i="11"/>
  <c r="Q11" i="11" s="1"/>
  <c r="J14" i="11"/>
  <c r="K14" i="11" s="1"/>
  <c r="N9" i="11"/>
  <c r="E28" i="17" s="1"/>
  <c r="T13" i="6"/>
  <c r="T14" i="6"/>
  <c r="T15" i="6"/>
  <c r="A4" i="17" l="1"/>
  <c r="A5" i="17" l="1"/>
  <c r="A6" i="17" l="1"/>
  <c r="A7" i="17" l="1"/>
  <c r="A8" i="17" l="1"/>
  <c r="A9" i="17"/>
  <c r="A10" i="17" s="1"/>
  <c r="A11" i="17" s="1"/>
  <c r="A12" i="17" s="1"/>
  <c r="A13" i="17" s="1"/>
  <c r="A14" i="17" s="1"/>
  <c r="A15" i="17" l="1"/>
  <c r="A16" i="17" s="1"/>
  <c r="A23" i="17" l="1"/>
  <c r="A24" i="17" s="1"/>
  <c r="A25" i="17" l="1"/>
  <c r="A26" i="17" s="1"/>
  <c r="A27" i="17" s="1"/>
  <c r="A28" i="17" s="1"/>
  <c r="A36" i="17" l="1"/>
  <c r="A37" i="17" s="1"/>
  <c r="A38" i="17" s="1"/>
  <c r="A49" i="17" s="1"/>
  <c r="A50" i="17" l="1"/>
  <c r="A51" i="17" l="1"/>
  <c r="B6" i="18" l="1"/>
  <c r="A8" i="1" s="1"/>
  <c r="C24" i="18"/>
  <c r="D22" i="18"/>
  <c r="E4" i="18"/>
  <c r="E25" i="18"/>
  <c r="D21" i="18"/>
  <c r="C13" i="18"/>
  <c r="A16" i="18"/>
  <c r="B18" i="1" s="1"/>
  <c r="A17" i="18"/>
  <c r="B19" i="1" s="1"/>
  <c r="B9" i="18"/>
  <c r="A11" i="1" s="1"/>
  <c r="B14" i="18"/>
  <c r="A16" i="1" s="1"/>
  <c r="F4" i="18"/>
  <c r="F8" i="18"/>
  <c r="F10" i="18"/>
  <c r="D13" i="18"/>
  <c r="C8" i="18"/>
  <c r="F18" i="18"/>
  <c r="E6" i="18"/>
  <c r="E19" i="18"/>
  <c r="F12" i="18"/>
  <c r="C20" i="18"/>
  <c r="C23" i="18"/>
  <c r="D24" i="18"/>
  <c r="B20" i="18"/>
  <c r="A22" i="1" s="1"/>
  <c r="A52" i="17"/>
  <c r="B8" i="18" s="1"/>
  <c r="A10" i="1" s="1"/>
  <c r="E40" i="18" l="1"/>
  <c r="B77" i="18"/>
  <c r="A79" i="1" s="1"/>
  <c r="B88" i="18"/>
  <c r="A90" i="1" s="1"/>
  <c r="F89" i="18"/>
  <c r="B29" i="18"/>
  <c r="A31" i="1" s="1"/>
  <c r="B30" i="18"/>
  <c r="A32" i="1" s="1"/>
  <c r="F36" i="18"/>
  <c r="A19" i="18"/>
  <c r="B21" i="1" s="1"/>
  <c r="E12" i="18"/>
  <c r="A23" i="18"/>
  <c r="B25" i="1" s="1"/>
  <c r="A8" i="18"/>
  <c r="B10" i="1" s="1"/>
  <c r="E83" i="18"/>
  <c r="D26" i="18"/>
  <c r="A9" i="18"/>
  <c r="B11" i="1" s="1"/>
  <c r="E23" i="18"/>
  <c r="D20" i="18"/>
  <c r="D25" i="18"/>
  <c r="F25" i="18"/>
  <c r="C70" i="18"/>
  <c r="B23" i="18"/>
  <c r="A25" i="1" s="1"/>
  <c r="F19" i="18"/>
  <c r="E24" i="18"/>
  <c r="C7" i="18"/>
  <c r="D17" i="18"/>
  <c r="A20" i="18"/>
  <c r="B22" i="1" s="1"/>
  <c r="C22" i="18"/>
  <c r="A86" i="18"/>
  <c r="B88" i="1" s="1"/>
  <c r="E70" i="18"/>
  <c r="F22" i="18"/>
  <c r="F15" i="18"/>
  <c r="B19" i="18"/>
  <c r="A21" i="1" s="1"/>
  <c r="A3" i="18"/>
  <c r="B5" i="1" s="1"/>
  <c r="C17" i="18"/>
  <c r="C19" i="18"/>
  <c r="A7" i="18"/>
  <c r="B9" i="1" s="1"/>
  <c r="B4" i="18"/>
  <c r="A6" i="1" s="1"/>
  <c r="D16" i="18"/>
  <c r="E90" i="18"/>
  <c r="E2" i="18"/>
  <c r="C2" i="18"/>
  <c r="D2" i="18"/>
  <c r="D3" i="18"/>
  <c r="C4" i="18"/>
  <c r="E3" i="18"/>
  <c r="F2" i="18"/>
  <c r="B2" i="18"/>
  <c r="A4" i="1" s="1"/>
  <c r="A2" i="18"/>
  <c r="B4" i="1" s="1"/>
  <c r="F3" i="18"/>
  <c r="C3" i="18"/>
  <c r="B3" i="18"/>
  <c r="A5" i="1" s="1"/>
  <c r="A18" i="18"/>
  <c r="B20" i="1" s="1"/>
  <c r="E8" i="18"/>
  <c r="F17" i="18"/>
  <c r="A14" i="18"/>
  <c r="B16" i="1" s="1"/>
  <c r="F7" i="18"/>
  <c r="A12" i="18"/>
  <c r="B14" i="1" s="1"/>
  <c r="D18" i="18"/>
  <c r="C14" i="18"/>
  <c r="E26" i="18"/>
  <c r="F26" i="18"/>
  <c r="D15" i="18"/>
  <c r="A26" i="18"/>
  <c r="B28" i="1" s="1"/>
  <c r="B16" i="18"/>
  <c r="A18" i="1" s="1"/>
  <c r="E22" i="18"/>
  <c r="E7" i="18"/>
  <c r="B15" i="18"/>
  <c r="A17" i="1" s="1"/>
  <c r="A22" i="18"/>
  <c r="B24" i="1" s="1"/>
  <c r="E21" i="18"/>
  <c r="A25" i="18"/>
  <c r="B27" i="1" s="1"/>
  <c r="F20" i="18"/>
  <c r="F11" i="18"/>
  <c r="E16" i="18"/>
  <c r="E20" i="18"/>
  <c r="F21" i="18"/>
  <c r="E17" i="18"/>
  <c r="E15" i="18"/>
  <c r="B11" i="18"/>
  <c r="A13" i="1" s="1"/>
  <c r="B12" i="18"/>
  <c r="A14" i="1" s="1"/>
  <c r="A5" i="18"/>
  <c r="B7" i="1" s="1"/>
  <c r="C5" i="18"/>
  <c r="E9" i="18"/>
  <c r="F23" i="18"/>
  <c r="D9" i="18"/>
  <c r="C6" i="18"/>
  <c r="C26" i="18"/>
  <c r="B27" i="18"/>
  <c r="A29" i="1" s="1"/>
  <c r="F14" i="18"/>
  <c r="E18" i="18"/>
  <c r="D12" i="18"/>
  <c r="D6" i="18"/>
  <c r="F5" i="18"/>
  <c r="E27" i="18"/>
  <c r="B18" i="18"/>
  <c r="A20" i="1" s="1"/>
  <c r="E5" i="18"/>
  <c r="F64" i="18"/>
  <c r="A74" i="18"/>
  <c r="B76" i="1" s="1"/>
  <c r="E10" i="18"/>
  <c r="B71" i="18"/>
  <c r="A73" i="1" s="1"/>
  <c r="B28" i="18"/>
  <c r="A30" i="1" s="1"/>
  <c r="B26" i="18"/>
  <c r="A28" i="1" s="1"/>
  <c r="F6" i="18"/>
  <c r="C25" i="18"/>
  <c r="C9" i="18"/>
  <c r="A11" i="18"/>
  <c r="B13" i="1" s="1"/>
  <c r="D5" i="18"/>
  <c r="D8" i="18"/>
  <c r="C10" i="1" s="1"/>
  <c r="D11" i="18"/>
  <c r="C11" i="18"/>
  <c r="A24" i="18"/>
  <c r="B26" i="1" s="1"/>
  <c r="B10" i="18"/>
  <c r="A12" i="1" s="1"/>
  <c r="C66" i="18"/>
  <c r="B41" i="18"/>
  <c r="A43" i="1" s="1"/>
  <c r="A15" i="18"/>
  <c r="B17" i="1" s="1"/>
  <c r="C10" i="18"/>
  <c r="B25" i="18"/>
  <c r="A27" i="1" s="1"/>
  <c r="B17" i="18"/>
  <c r="A19" i="1" s="1"/>
  <c r="C12" i="18"/>
  <c r="A21" i="18"/>
  <c r="B23" i="1" s="1"/>
  <c r="A10" i="18"/>
  <c r="B12" i="1" s="1"/>
  <c r="A13" i="18"/>
  <c r="B15" i="1" s="1"/>
  <c r="C21" i="18"/>
  <c r="F24" i="18"/>
  <c r="C18" i="18"/>
  <c r="D74" i="18"/>
  <c r="B5" i="18"/>
  <c r="A7" i="1" s="1"/>
  <c r="B7" i="18"/>
  <c r="A9" i="1" s="1"/>
  <c r="B24" i="18"/>
  <c r="A26" i="1" s="1"/>
  <c r="D4" i="18"/>
  <c r="E14" i="18"/>
  <c r="C15" i="18"/>
  <c r="E13" i="18"/>
  <c r="E11" i="18"/>
  <c r="A4" i="18"/>
  <c r="B6" i="1" s="1"/>
  <c r="D10" i="18"/>
  <c r="D19" i="18"/>
  <c r="F13" i="18"/>
  <c r="C38" i="18"/>
  <c r="E76" i="18"/>
  <c r="D56" i="18"/>
  <c r="F9" i="18"/>
  <c r="B13" i="18"/>
  <c r="A15" i="1" s="1"/>
  <c r="D7" i="18"/>
  <c r="D23" i="18"/>
  <c r="F16" i="18"/>
  <c r="B21" i="18"/>
  <c r="A23" i="1" s="1"/>
  <c r="B22" i="18"/>
  <c r="A24" i="1" s="1"/>
  <c r="D14" i="18"/>
  <c r="A6" i="18"/>
  <c r="B8" i="1" s="1"/>
  <c r="C16" i="18"/>
  <c r="A28" i="18"/>
  <c r="B30" i="1" s="1"/>
  <c r="C44" i="18"/>
  <c r="F62" i="18"/>
  <c r="F55" i="18"/>
  <c r="F39" i="18"/>
  <c r="B68" i="18"/>
  <c r="A70" i="1" s="1"/>
  <c r="E59" i="18"/>
  <c r="D60" i="18"/>
  <c r="F50" i="18"/>
  <c r="D58" i="18"/>
  <c r="E89" i="18"/>
  <c r="C55" i="18"/>
  <c r="F48" i="18"/>
  <c r="B94" i="18"/>
  <c r="E82" i="18"/>
  <c r="B61" i="18"/>
  <c r="A63" i="1" s="1"/>
  <c r="D83" i="18"/>
  <c r="A64" i="18"/>
  <c r="B66" i="1" s="1"/>
  <c r="F63" i="18"/>
  <c r="B49" i="18"/>
  <c r="A51" i="1" s="1"/>
  <c r="C68" i="18"/>
  <c r="E69" i="18"/>
  <c r="F85" i="18"/>
  <c r="C37" i="18"/>
  <c r="B55" i="18"/>
  <c r="A57" i="1" s="1"/>
  <c r="E34" i="18"/>
  <c r="C30" i="18"/>
  <c r="B85" i="18"/>
  <c r="A87" i="1" s="1"/>
  <c r="E32" i="18"/>
  <c r="D66" i="18"/>
  <c r="F54" i="18"/>
  <c r="F65" i="18"/>
  <c r="D67" i="18"/>
  <c r="A63" i="18"/>
  <c r="B65" i="1" s="1"/>
  <c r="F90" i="18"/>
  <c r="D87" i="18"/>
  <c r="B83" i="18"/>
  <c r="A85" i="1" s="1"/>
  <c r="A40" i="18"/>
  <c r="B42" i="1" s="1"/>
  <c r="E78" i="18"/>
  <c r="B90" i="18"/>
  <c r="A92" i="1" s="1"/>
  <c r="A58" i="18"/>
  <c r="B60" i="1" s="1"/>
  <c r="D57" i="18"/>
  <c r="C74" i="18"/>
  <c r="A30" i="18"/>
  <c r="B32" i="1" s="1"/>
  <c r="B92" i="18"/>
  <c r="A94" i="1" s="1"/>
  <c r="B93" i="18"/>
  <c r="A95" i="1" s="1"/>
  <c r="D78" i="18"/>
  <c r="C31" i="18"/>
  <c r="F70" i="18"/>
  <c r="B84" i="18"/>
  <c r="A86" i="1" s="1"/>
  <c r="A48" i="18"/>
  <c r="B50" i="1" s="1"/>
  <c r="C47" i="18"/>
  <c r="E53" i="18"/>
  <c r="C57" i="18"/>
  <c r="D53" i="18"/>
  <c r="C67" i="18"/>
  <c r="E80" i="18"/>
  <c r="A70" i="18"/>
  <c r="B72" i="1" s="1"/>
  <c r="F29" i="18"/>
  <c r="B34" i="18"/>
  <c r="A36" i="1" s="1"/>
  <c r="B72" i="18"/>
  <c r="A74" i="1" s="1"/>
  <c r="A75" i="18"/>
  <c r="B77" i="1" s="1"/>
  <c r="A67" i="18"/>
  <c r="B69" i="1" s="1"/>
  <c r="A43" i="18"/>
  <c r="B45" i="1" s="1"/>
  <c r="A72" i="18"/>
  <c r="B74" i="1" s="1"/>
  <c r="D84" i="18"/>
  <c r="E63" i="18"/>
  <c r="E55" i="18"/>
  <c r="E93" i="18"/>
  <c r="E48" i="18"/>
  <c r="B79" i="18"/>
  <c r="A81" i="1" s="1"/>
  <c r="D50" i="18"/>
  <c r="F87" i="18"/>
  <c r="F94" i="18"/>
  <c r="E51" i="18"/>
  <c r="C69" i="18"/>
  <c r="B36" i="18"/>
  <c r="A38" i="1" s="1"/>
  <c r="D48" i="18"/>
  <c r="C82" i="18"/>
  <c r="E50" i="18"/>
  <c r="E91" i="18"/>
  <c r="C45" i="18"/>
  <c r="F72" i="18"/>
  <c r="B62" i="18"/>
  <c r="A64" i="1" s="1"/>
  <c r="B89" i="18"/>
  <c r="A91" i="1" s="1"/>
  <c r="D82" i="18"/>
  <c r="B87" i="18"/>
  <c r="A89" i="1" s="1"/>
  <c r="C62" i="18"/>
  <c r="F59" i="18"/>
  <c r="A59" i="18"/>
  <c r="B61" i="1" s="1"/>
  <c r="B31" i="18"/>
  <c r="A33" i="1" s="1"/>
  <c r="D64" i="18"/>
  <c r="C27" i="18"/>
  <c r="A66" i="18"/>
  <c r="B68" i="1" s="1"/>
  <c r="C64" i="18"/>
  <c r="E41" i="18"/>
  <c r="A39" i="18"/>
  <c r="B41" i="1" s="1"/>
  <c r="E94" i="18"/>
  <c r="F40" i="18"/>
  <c r="A82" i="18"/>
  <c r="B84" i="1" s="1"/>
  <c r="E36" i="18"/>
  <c r="E43" i="18"/>
  <c r="D91" i="18"/>
  <c r="E74" i="18"/>
  <c r="E47" i="18"/>
  <c r="D69" i="18"/>
  <c r="C87" i="18"/>
  <c r="F78" i="18"/>
  <c r="B73" i="18"/>
  <c r="A75" i="1" s="1"/>
  <c r="D27" i="18"/>
  <c r="B63" i="18"/>
  <c r="A65" i="1" s="1"/>
  <c r="B74" i="18"/>
  <c r="A76" i="1" s="1"/>
  <c r="E67" i="18"/>
  <c r="F75" i="18"/>
  <c r="E66" i="18"/>
  <c r="B65" i="18"/>
  <c r="A67" i="1" s="1"/>
  <c r="C80" i="18"/>
  <c r="B76" i="18"/>
  <c r="A78" i="1" s="1"/>
  <c r="D29" i="18"/>
  <c r="D76" i="18"/>
  <c r="C73" i="18"/>
  <c r="A31" i="18"/>
  <c r="B33" i="1" s="1"/>
  <c r="D38" i="18"/>
  <c r="A76" i="18"/>
  <c r="B78" i="1" s="1"/>
  <c r="C93" i="18"/>
  <c r="B47" i="18"/>
  <c r="A49" i="1" s="1"/>
  <c r="D71" i="18"/>
  <c r="F34" i="18"/>
  <c r="E60" i="18"/>
  <c r="B35" i="18"/>
  <c r="A37" i="1" s="1"/>
  <c r="E31" i="18"/>
  <c r="D41" i="18"/>
  <c r="C42" i="18"/>
  <c r="E45" i="18"/>
  <c r="F80" i="18"/>
  <c r="A85" i="18"/>
  <c r="B87" i="1" s="1"/>
  <c r="F44" i="18"/>
  <c r="C32" i="18"/>
  <c r="C65" i="18"/>
  <c r="C86" i="18"/>
  <c r="B58" i="18"/>
  <c r="A60" i="1" s="1"/>
  <c r="B59" i="18"/>
  <c r="A61" i="1" s="1"/>
  <c r="D85" i="18"/>
  <c r="E61" i="18"/>
  <c r="E44" i="18"/>
  <c r="F51" i="18"/>
  <c r="B66" i="18"/>
  <c r="A68" i="1" s="1"/>
  <c r="E46" i="18"/>
  <c r="A61" i="18"/>
  <c r="B63" i="1" s="1"/>
  <c r="D30" i="18"/>
  <c r="A27" i="18"/>
  <c r="B29" i="1" s="1"/>
  <c r="E39" i="18"/>
  <c r="D86" i="18"/>
  <c r="B32" i="18"/>
  <c r="A34" i="1" s="1"/>
  <c r="E79" i="18"/>
  <c r="F74" i="18"/>
  <c r="B91" i="18"/>
  <c r="A93" i="1" s="1"/>
  <c r="A80" i="18"/>
  <c r="B82" i="1" s="1"/>
  <c r="C92" i="18"/>
  <c r="D31" i="18"/>
  <c r="E57" i="18"/>
  <c r="F28" i="18"/>
  <c r="C88" i="18"/>
  <c r="B42" i="18"/>
  <c r="A44" i="1" s="1"/>
  <c r="D36" i="18"/>
  <c r="D39" i="18"/>
  <c r="F52" i="18"/>
  <c r="A57" i="18"/>
  <c r="B59" i="1" s="1"/>
  <c r="F33" i="18"/>
  <c r="F27" i="18"/>
  <c r="A56" i="18"/>
  <c r="B58" i="1" s="1"/>
  <c r="C29" i="18"/>
  <c r="D63" i="18"/>
  <c r="F73" i="18"/>
  <c r="F45" i="18"/>
  <c r="E81" i="18"/>
  <c r="A42" i="18"/>
  <c r="B44" i="1" s="1"/>
  <c r="C51" i="18"/>
  <c r="A50" i="18"/>
  <c r="B52" i="1" s="1"/>
  <c r="D68" i="18"/>
  <c r="C89" i="18"/>
  <c r="A47" i="18"/>
  <c r="B49" i="1" s="1"/>
  <c r="C50" i="18"/>
  <c r="C75" i="18"/>
  <c r="D75" i="18"/>
  <c r="C48" i="18"/>
  <c r="F53" i="18"/>
  <c r="D70" i="18"/>
  <c r="F42" i="18"/>
  <c r="A90" i="18"/>
  <c r="B92" i="1" s="1"/>
  <c r="B45" i="18"/>
  <c r="A47" i="1" s="1"/>
  <c r="E72" i="18"/>
  <c r="D52" i="18"/>
  <c r="C79" i="18"/>
  <c r="C40" i="18"/>
  <c r="F32" i="18"/>
  <c r="A71" i="18"/>
  <c r="B73" i="1" s="1"/>
  <c r="C58" i="18"/>
  <c r="D55" i="18"/>
  <c r="E62" i="18"/>
  <c r="A46" i="18"/>
  <c r="B48" i="1" s="1"/>
  <c r="A93" i="18"/>
  <c r="B95" i="1" s="1"/>
  <c r="E87" i="18"/>
  <c r="D72" i="18"/>
  <c r="F58" i="18"/>
  <c r="E88" i="18"/>
  <c r="D80" i="18"/>
  <c r="C43" i="18"/>
  <c r="B54" i="18"/>
  <c r="A56" i="1" s="1"/>
  <c r="B60" i="18"/>
  <c r="A62" i="1" s="1"/>
  <c r="F69" i="18"/>
  <c r="F31" i="18"/>
  <c r="C39" i="18"/>
  <c r="D44" i="18"/>
  <c r="B67" i="18"/>
  <c r="A69" i="1" s="1"/>
  <c r="D35" i="18"/>
  <c r="E49" i="18"/>
  <c r="A36" i="18"/>
  <c r="B38" i="1" s="1"/>
  <c r="A84" i="18"/>
  <c r="B86" i="1" s="1"/>
  <c r="C35" i="18"/>
  <c r="E38" i="18"/>
  <c r="D42" i="18"/>
  <c r="E84" i="18"/>
  <c r="A77" i="18"/>
  <c r="B79" i="1" s="1"/>
  <c r="A88" i="18"/>
  <c r="B90" i="1" s="1"/>
  <c r="B56" i="18"/>
  <c r="A58" i="1" s="1"/>
  <c r="D93" i="18"/>
  <c r="D32" i="18"/>
  <c r="F57" i="18"/>
  <c r="D40" i="18"/>
  <c r="C83" i="18"/>
  <c r="F88" i="18"/>
  <c r="B81" i="18"/>
  <c r="A83" i="1" s="1"/>
  <c r="A65" i="18"/>
  <c r="B67" i="1" s="1"/>
  <c r="D49" i="18"/>
  <c r="C71" i="18"/>
  <c r="C33" i="18"/>
  <c r="E71" i="18"/>
  <c r="A83" i="18"/>
  <c r="B85" i="1" s="1"/>
  <c r="A52" i="18"/>
  <c r="B54" i="1" s="1"/>
  <c r="E77" i="18"/>
  <c r="E30" i="18"/>
  <c r="B44" i="18"/>
  <c r="A46" i="1" s="1"/>
  <c r="A55" i="18"/>
  <c r="B57" i="1" s="1"/>
  <c r="A53" i="18"/>
  <c r="B55" i="1" s="1"/>
  <c r="F93" i="18"/>
  <c r="A79" i="18"/>
  <c r="B81" i="1" s="1"/>
  <c r="C59" i="18"/>
  <c r="E65" i="18"/>
  <c r="B75" i="18"/>
  <c r="A77" i="1" s="1"/>
  <c r="B86" i="18"/>
  <c r="A88" i="1" s="1"/>
  <c r="D79" i="18"/>
  <c r="A33" i="18"/>
  <c r="B35" i="1" s="1"/>
  <c r="C52" i="18"/>
  <c r="B33" i="18"/>
  <c r="A35" i="1" s="1"/>
  <c r="A37" i="18"/>
  <c r="B39" i="1" s="1"/>
  <c r="C90" i="18"/>
  <c r="A34" i="18"/>
  <c r="B36" i="1" s="1"/>
  <c r="D45" i="18"/>
  <c r="A91" i="18"/>
  <c r="B93" i="1" s="1"/>
  <c r="A29" i="18"/>
  <c r="B31" i="1" s="1"/>
  <c r="C63" i="18"/>
  <c r="A81" i="18"/>
  <c r="B83" i="1" s="1"/>
  <c r="B46" i="18"/>
  <c r="A48" i="1" s="1"/>
  <c r="E92" i="18"/>
  <c r="B39" i="18"/>
  <c r="A41" i="1" s="1"/>
  <c r="A69" i="18"/>
  <c r="B71" i="1" s="1"/>
  <c r="C60" i="18"/>
  <c r="E64" i="18"/>
  <c r="B78" i="18"/>
  <c r="A80" i="1" s="1"/>
  <c r="C46" i="18"/>
  <c r="F82" i="18"/>
  <c r="F60" i="18"/>
  <c r="B80" i="18"/>
  <c r="A82" i="1" s="1"/>
  <c r="C36" i="18"/>
  <c r="E56" i="18"/>
  <c r="F83" i="18"/>
  <c r="C72" i="18"/>
  <c r="D61" i="18"/>
  <c r="F35" i="18"/>
  <c r="A41" i="18"/>
  <c r="B43" i="1" s="1"/>
  <c r="A51" i="18"/>
  <c r="B53" i="1" s="1"/>
  <c r="F56" i="18"/>
  <c r="D33" i="18"/>
  <c r="E75" i="18"/>
  <c r="E28" i="18"/>
  <c r="C91" i="18"/>
  <c r="C61" i="18"/>
  <c r="E42" i="18"/>
  <c r="A73" i="18"/>
  <c r="B75" i="1" s="1"/>
  <c r="A78" i="18"/>
  <c r="B80" i="1" s="1"/>
  <c r="D73" i="18"/>
  <c r="A89" i="18"/>
  <c r="B91" i="1" s="1"/>
  <c r="F38" i="18"/>
  <c r="D37" i="18"/>
  <c r="A32" i="18"/>
  <c r="B34" i="1" s="1"/>
  <c r="C34" i="18"/>
  <c r="D90" i="18"/>
  <c r="E37" i="18"/>
  <c r="E85" i="18"/>
  <c r="B69" i="18"/>
  <c r="A71" i="1" s="1"/>
  <c r="D47" i="18"/>
  <c r="C81" i="18"/>
  <c r="E52" i="18"/>
  <c r="B82" i="18"/>
  <c r="A84" i="1" s="1"/>
  <c r="F77" i="18"/>
  <c r="D77" i="18"/>
  <c r="C78" i="18"/>
  <c r="F79" i="18"/>
  <c r="C53" i="18"/>
  <c r="E68" i="18"/>
  <c r="D54" i="18"/>
  <c r="F67" i="18"/>
  <c r="F66" i="18"/>
  <c r="D89" i="18"/>
  <c r="C94" i="18"/>
  <c r="E29" i="18"/>
  <c r="E58" i="18"/>
  <c r="B38" i="18"/>
  <c r="A40" i="1" s="1"/>
  <c r="B57" i="18"/>
  <c r="A59" i="1" s="1"/>
  <c r="E35" i="18"/>
  <c r="A44" i="18"/>
  <c r="B46" i="1" s="1"/>
  <c r="A49" i="18"/>
  <c r="B51" i="1" s="1"/>
  <c r="B64" i="18"/>
  <c r="A66" i="1" s="1"/>
  <c r="D43" i="18"/>
  <c r="E86" i="18"/>
  <c r="F47" i="18"/>
  <c r="A60" i="18"/>
  <c r="B62" i="1" s="1"/>
  <c r="A45" i="18"/>
  <c r="B47" i="1" s="1"/>
  <c r="F68" i="18"/>
  <c r="B50" i="18"/>
  <c r="A52" i="1" s="1"/>
  <c r="C85" i="18"/>
  <c r="D81" i="18"/>
  <c r="C41" i="18"/>
  <c r="B48" i="18"/>
  <c r="A50" i="1" s="1"/>
  <c r="F81" i="18"/>
  <c r="E73" i="18"/>
  <c r="F41" i="18"/>
  <c r="D65" i="18"/>
  <c r="A62" i="18"/>
  <c r="B64" i="1" s="1"/>
  <c r="D51" i="18"/>
  <c r="F91" i="18"/>
  <c r="E33" i="18"/>
  <c r="F84" i="18"/>
  <c r="A54" i="18"/>
  <c r="B56" i="1" s="1"/>
  <c r="A92" i="18"/>
  <c r="B94" i="1" s="1"/>
  <c r="F46" i="18"/>
  <c r="C77" i="18"/>
  <c r="C54" i="18"/>
  <c r="B43" i="18"/>
  <c r="A45" i="1" s="1"/>
  <c r="B51" i="18"/>
  <c r="A53" i="1" s="1"/>
  <c r="B70" i="18"/>
  <c r="A72" i="1" s="1"/>
  <c r="B37" i="18"/>
  <c r="A39" i="1" s="1"/>
  <c r="D59" i="18"/>
  <c r="C84" i="18"/>
  <c r="A68" i="18"/>
  <c r="B70" i="1" s="1"/>
  <c r="D28" i="18"/>
  <c r="C28" i="18"/>
  <c r="A38" i="18"/>
  <c r="B40" i="1" s="1"/>
  <c r="D88" i="18"/>
  <c r="B53" i="18"/>
  <c r="A55" i="1" s="1"/>
  <c r="A35" i="18"/>
  <c r="B37" i="1" s="1"/>
  <c r="A94" i="18"/>
  <c r="D94" i="18"/>
  <c r="F30" i="18"/>
  <c r="C76" i="18"/>
  <c r="B52" i="18"/>
  <c r="A54" i="1" s="1"/>
  <c r="F76" i="18"/>
  <c r="D62" i="18"/>
  <c r="F37" i="18"/>
  <c r="F86" i="18"/>
  <c r="E54" i="18"/>
  <c r="F61" i="18"/>
  <c r="D92" i="18"/>
  <c r="D46" i="18"/>
  <c r="F43" i="18"/>
  <c r="D34" i="18"/>
  <c r="C49" i="18"/>
  <c r="C56" i="18"/>
  <c r="F92" i="18"/>
  <c r="A87" i="18"/>
  <c r="B89" i="1" s="1"/>
  <c r="B40" i="18"/>
  <c r="A42" i="1" s="1"/>
  <c r="F49" i="18"/>
  <c r="F71" i="18"/>
  <c r="G10" i="1" l="1"/>
  <c r="E6" i="1"/>
  <c r="D10" i="1"/>
  <c r="E12" i="1"/>
  <c r="C20" i="1"/>
  <c r="G14" i="1"/>
  <c r="E20" i="1"/>
  <c r="N10" i="1"/>
  <c r="N6" i="1"/>
  <c r="D14" i="1"/>
  <c r="H14" i="1"/>
  <c r="H12" i="1"/>
  <c r="L20" i="1"/>
  <c r="L14" i="1"/>
  <c r="N20" i="1"/>
  <c r="F20" i="1"/>
  <c r="N13" i="1"/>
  <c r="N16" i="1"/>
  <c r="H7" i="1"/>
  <c r="M7" i="1"/>
  <c r="J7" i="1"/>
  <c r="D7" i="1"/>
  <c r="E7" i="1"/>
  <c r="I7" i="1"/>
  <c r="C7" i="1"/>
  <c r="G7" i="1"/>
  <c r="N7" i="1"/>
  <c r="K7" i="1"/>
  <c r="L7" i="1"/>
  <c r="L27" i="1"/>
  <c r="K27" i="1"/>
  <c r="G27" i="1"/>
  <c r="J27" i="1"/>
  <c r="F27" i="1"/>
  <c r="E27" i="1"/>
  <c r="C27" i="1"/>
  <c r="N27" i="1"/>
  <c r="H27" i="1"/>
  <c r="I27" i="1"/>
  <c r="M27" i="1"/>
  <c r="D27" i="1"/>
  <c r="I12" i="1"/>
  <c r="M19" i="1"/>
  <c r="K19" i="1"/>
  <c r="I19" i="1"/>
  <c r="D19" i="1"/>
  <c r="H19" i="1"/>
  <c r="E19" i="1"/>
  <c r="L19" i="1"/>
  <c r="F19" i="1"/>
  <c r="J19" i="1"/>
  <c r="N19" i="1"/>
  <c r="G19" i="1"/>
  <c r="C19" i="1"/>
  <c r="I14" i="1"/>
  <c r="I15" i="1"/>
  <c r="C15" i="1"/>
  <c r="F15" i="1"/>
  <c r="H15" i="1"/>
  <c r="G15" i="1"/>
  <c r="M15" i="1"/>
  <c r="E15" i="1"/>
  <c r="L15" i="1"/>
  <c r="N15" i="1"/>
  <c r="J15" i="1"/>
  <c r="D15" i="1"/>
  <c r="K15" i="1"/>
  <c r="K6" i="1"/>
  <c r="I10" i="1"/>
  <c r="D6" i="1"/>
  <c r="G12" i="1"/>
  <c r="M14" i="1"/>
  <c r="F6" i="1"/>
  <c r="F12" i="1"/>
  <c r="D26" i="1"/>
  <c r="L26" i="1"/>
  <c r="J26" i="1"/>
  <c r="M26" i="1"/>
  <c r="H26" i="1"/>
  <c r="E26" i="1"/>
  <c r="N26" i="1"/>
  <c r="C26" i="1"/>
  <c r="G26" i="1"/>
  <c r="I26" i="1"/>
  <c r="K26" i="1"/>
  <c r="F26" i="1"/>
  <c r="N14" i="1"/>
  <c r="D20" i="1"/>
  <c r="D23" i="1"/>
  <c r="I23" i="1"/>
  <c r="J23" i="1"/>
  <c r="G23" i="1"/>
  <c r="H23" i="1"/>
  <c r="F23" i="1"/>
  <c r="C23" i="1"/>
  <c r="E23" i="1"/>
  <c r="N23" i="1"/>
  <c r="M23" i="1"/>
  <c r="L23" i="1"/>
  <c r="K23" i="1"/>
  <c r="F10" i="1"/>
  <c r="L6" i="1"/>
  <c r="D12" i="1"/>
  <c r="E14" i="1"/>
  <c r="G20" i="1"/>
  <c r="J10" i="1"/>
  <c r="M9" i="1"/>
  <c r="J9" i="1"/>
  <c r="K9" i="1"/>
  <c r="D9" i="1"/>
  <c r="E9" i="1"/>
  <c r="G9" i="1"/>
  <c r="F9" i="1"/>
  <c r="C9" i="1"/>
  <c r="N9" i="1"/>
  <c r="H9" i="1"/>
  <c r="I9" i="1"/>
  <c r="J6" i="1"/>
  <c r="L17" i="1"/>
  <c r="J17" i="1"/>
  <c r="H17" i="1"/>
  <c r="G17" i="1"/>
  <c r="M17" i="1"/>
  <c r="F17" i="1"/>
  <c r="D17" i="1"/>
  <c r="E17" i="1"/>
  <c r="C17" i="1"/>
  <c r="N17" i="1"/>
  <c r="K17" i="1"/>
  <c r="I17" i="1"/>
  <c r="H16" i="1"/>
  <c r="D16" i="1"/>
  <c r="K16" i="1"/>
  <c r="J16" i="1"/>
  <c r="E16" i="1"/>
  <c r="I16" i="1"/>
  <c r="G16" i="1"/>
  <c r="F16" i="1"/>
  <c r="M16" i="1"/>
  <c r="C16" i="1"/>
  <c r="L16" i="1"/>
  <c r="K20" i="1"/>
  <c r="E10" i="1"/>
  <c r="N18" i="1"/>
  <c r="M18" i="1"/>
  <c r="K18" i="1"/>
  <c r="E18" i="1"/>
  <c r="I18" i="1"/>
  <c r="C18" i="1"/>
  <c r="D18" i="1"/>
  <c r="F18" i="1"/>
  <c r="J18" i="1"/>
  <c r="G18" i="1"/>
  <c r="H18" i="1"/>
  <c r="L18" i="1"/>
  <c r="I6" i="1"/>
  <c r="K12" i="1"/>
  <c r="C14" i="1"/>
  <c r="H20" i="1"/>
  <c r="L28" i="1"/>
  <c r="F28" i="1"/>
  <c r="H28" i="1"/>
  <c r="K28" i="1"/>
  <c r="J28" i="1"/>
  <c r="E28" i="1"/>
  <c r="D28" i="1"/>
  <c r="I28" i="1"/>
  <c r="N28" i="1"/>
  <c r="M28" i="1"/>
  <c r="G28" i="1"/>
  <c r="C28" i="1"/>
  <c r="I5" i="1"/>
  <c r="H5" i="1"/>
  <c r="M5" i="1"/>
  <c r="G5" i="1"/>
  <c r="E5" i="1"/>
  <c r="C5" i="1"/>
  <c r="D5" i="1"/>
  <c r="N5" i="1"/>
  <c r="J5" i="1"/>
  <c r="F5" i="1"/>
  <c r="L5" i="1"/>
  <c r="K5" i="1"/>
  <c r="H10" i="1"/>
  <c r="K14" i="1"/>
  <c r="J20" i="1"/>
  <c r="G6" i="1"/>
  <c r="K10" i="1"/>
  <c r="L9" i="1"/>
  <c r="M6" i="1"/>
  <c r="C12" i="1"/>
  <c r="J14" i="1"/>
  <c r="I20" i="1"/>
  <c r="D25" i="1"/>
  <c r="I25" i="1"/>
  <c r="K25" i="1"/>
  <c r="J25" i="1"/>
  <c r="C25" i="1"/>
  <c r="N25" i="1"/>
  <c r="M25" i="1"/>
  <c r="L25" i="1"/>
  <c r="H25" i="1"/>
  <c r="E25" i="1"/>
  <c r="F25" i="1"/>
  <c r="G25" i="1"/>
  <c r="J22" i="1"/>
  <c r="H22" i="1"/>
  <c r="F22" i="1"/>
  <c r="G22" i="1"/>
  <c r="C22" i="1"/>
  <c r="N22" i="1"/>
  <c r="M22" i="1"/>
  <c r="I22" i="1"/>
  <c r="L22" i="1"/>
  <c r="K22" i="1"/>
  <c r="D22" i="1"/>
  <c r="E22" i="1"/>
  <c r="L10" i="1"/>
  <c r="L12" i="1"/>
  <c r="N12" i="1"/>
  <c r="C13" i="1"/>
  <c r="I13" i="1"/>
  <c r="M13" i="1"/>
  <c r="F13" i="1"/>
  <c r="G13" i="1"/>
  <c r="H13" i="1"/>
  <c r="K13" i="1"/>
  <c r="E13" i="1"/>
  <c r="J13" i="1"/>
  <c r="D13" i="1"/>
  <c r="L13" i="1"/>
  <c r="H6" i="1"/>
  <c r="M12" i="1"/>
  <c r="F14" i="1"/>
  <c r="F7" i="1"/>
  <c r="M20" i="1"/>
  <c r="J4" i="1"/>
  <c r="H4" i="1"/>
  <c r="I4" i="1"/>
  <c r="G4" i="1"/>
  <c r="D4" i="1"/>
  <c r="M4" i="1"/>
  <c r="L4" i="1"/>
  <c r="F4" i="1"/>
  <c r="E4" i="1"/>
  <c r="C4" i="1"/>
  <c r="K4" i="1"/>
  <c r="N4" i="1"/>
  <c r="D21" i="1"/>
  <c r="H21" i="1"/>
  <c r="I21" i="1"/>
  <c r="L21" i="1"/>
  <c r="J21" i="1"/>
  <c r="G21" i="1"/>
  <c r="F21" i="1"/>
  <c r="E21" i="1"/>
  <c r="M21" i="1"/>
  <c r="N21" i="1"/>
  <c r="C21" i="1"/>
  <c r="K21" i="1"/>
  <c r="M10" i="1"/>
  <c r="J12" i="1"/>
  <c r="M8" i="1"/>
  <c r="G8" i="1"/>
  <c r="I8" i="1"/>
  <c r="H8" i="1"/>
  <c r="F8" i="1"/>
  <c r="E8" i="1"/>
  <c r="L8" i="1"/>
  <c r="J8" i="1"/>
  <c r="K8" i="1"/>
  <c r="N8" i="1"/>
  <c r="D8" i="1"/>
  <c r="C8" i="1"/>
  <c r="C24" i="1"/>
  <c r="N24" i="1"/>
  <c r="M24" i="1"/>
  <c r="K24" i="1"/>
  <c r="I24" i="1"/>
  <c r="J24" i="1"/>
  <c r="H24" i="1"/>
  <c r="D24" i="1"/>
  <c r="F24" i="1"/>
  <c r="L24" i="1"/>
  <c r="G24" i="1"/>
  <c r="E24" i="1"/>
  <c r="C6" i="1"/>
  <c r="E11" i="1"/>
  <c r="N11" i="1"/>
  <c r="J11" i="1"/>
  <c r="M11" i="1"/>
  <c r="G11" i="1"/>
  <c r="K11" i="1"/>
  <c r="I11" i="1"/>
  <c r="H11" i="1"/>
  <c r="D11" i="1"/>
  <c r="L11" i="1"/>
  <c r="C11" i="1"/>
  <c r="F11" i="1"/>
  <c r="F57" i="1"/>
  <c r="H50" i="1"/>
  <c r="D52" i="1"/>
  <c r="N89" i="1"/>
  <c r="L72" i="1"/>
  <c r="J31" i="1"/>
  <c r="L66" i="1"/>
  <c r="J74" i="1"/>
  <c r="I92" i="1"/>
  <c r="K67" i="1"/>
  <c r="M50" i="1"/>
  <c r="D91" i="1"/>
  <c r="D67" i="1"/>
  <c r="H38" i="1"/>
  <c r="K52" i="1"/>
  <c r="H52" i="1"/>
  <c r="H56" i="1"/>
  <c r="I87" i="1"/>
  <c r="J92" i="1"/>
  <c r="N65" i="1"/>
  <c r="D64" i="1"/>
  <c r="N41" i="1"/>
  <c r="K50" i="1"/>
  <c r="J50" i="1"/>
  <c r="G52" i="1"/>
  <c r="F52" i="1"/>
  <c r="D41" i="1"/>
  <c r="F64" i="1"/>
  <c r="H41" i="1"/>
  <c r="G72" i="1"/>
  <c r="J64" i="1"/>
  <c r="J67" i="1"/>
  <c r="N50" i="1"/>
  <c r="E41" i="1"/>
  <c r="C72" i="1"/>
  <c r="E72" i="1"/>
  <c r="N72" i="1"/>
  <c r="L50" i="1"/>
  <c r="I52" i="1"/>
  <c r="E67" i="1"/>
  <c r="C65" i="1"/>
  <c r="L57" i="1"/>
  <c r="M91" i="1"/>
  <c r="C67" i="1"/>
  <c r="G65" i="1"/>
  <c r="M57" i="1"/>
  <c r="L67" i="1"/>
  <c r="I57" i="1"/>
  <c r="J56" i="1"/>
  <c r="J91" i="1"/>
  <c r="E64" i="1"/>
  <c r="J57" i="1"/>
  <c r="C91" i="1"/>
  <c r="C56" i="1"/>
  <c r="H92" i="1"/>
  <c r="H65" i="1"/>
  <c r="F87" i="1"/>
  <c r="H74" i="1"/>
  <c r="I64" i="1"/>
  <c r="H57" i="1"/>
  <c r="L91" i="1"/>
  <c r="I56" i="1"/>
  <c r="N31" i="1"/>
  <c r="L38" i="1"/>
  <c r="K87" i="1"/>
  <c r="M66" i="1"/>
  <c r="H64" i="1"/>
  <c r="F41" i="1"/>
  <c r="M72" i="1"/>
  <c r="M56" i="1"/>
  <c r="D34" i="1"/>
  <c r="C34" i="1"/>
  <c r="N34" i="1"/>
  <c r="M34" i="1"/>
  <c r="L34" i="1"/>
  <c r="F34" i="1"/>
  <c r="G34" i="1"/>
  <c r="E34" i="1"/>
  <c r="K34" i="1"/>
  <c r="J34" i="1"/>
  <c r="I34" i="1"/>
  <c r="H34" i="1"/>
  <c r="L87" i="1"/>
  <c r="C31" i="1"/>
  <c r="C66" i="1"/>
  <c r="I38" i="1"/>
  <c r="I74" i="1"/>
  <c r="H89" i="1"/>
  <c r="C92" i="1"/>
  <c r="J49" i="1"/>
  <c r="I49" i="1"/>
  <c r="H49" i="1"/>
  <c r="G49" i="1"/>
  <c r="F49" i="1"/>
  <c r="L49" i="1"/>
  <c r="N49" i="1"/>
  <c r="M49" i="1"/>
  <c r="K49" i="1"/>
  <c r="E49" i="1"/>
  <c r="D49" i="1"/>
  <c r="C49" i="1"/>
  <c r="D82" i="1"/>
  <c r="C82" i="1"/>
  <c r="N82" i="1"/>
  <c r="M82" i="1"/>
  <c r="L82" i="1"/>
  <c r="F82" i="1"/>
  <c r="I82" i="1"/>
  <c r="H82" i="1"/>
  <c r="G82" i="1"/>
  <c r="E82" i="1"/>
  <c r="K82" i="1"/>
  <c r="J82" i="1"/>
  <c r="L42" i="1"/>
  <c r="K42" i="1"/>
  <c r="J42" i="1"/>
  <c r="I42" i="1"/>
  <c r="H42" i="1"/>
  <c r="N42" i="1"/>
  <c r="M42" i="1"/>
  <c r="D42" i="1"/>
  <c r="F42" i="1"/>
  <c r="G42" i="1"/>
  <c r="E42" i="1"/>
  <c r="C42" i="1"/>
  <c r="M87" i="1"/>
  <c r="K31" i="1"/>
  <c r="I65" i="1"/>
  <c r="E66" i="1"/>
  <c r="G64" i="1"/>
  <c r="I50" i="1"/>
  <c r="K38" i="1"/>
  <c r="K57" i="1"/>
  <c r="G41" i="1"/>
  <c r="E52" i="1"/>
  <c r="K91" i="1"/>
  <c r="K74" i="1"/>
  <c r="F72" i="1"/>
  <c r="I89" i="1"/>
  <c r="K92" i="1"/>
  <c r="M67" i="1"/>
  <c r="N56" i="1"/>
  <c r="H68" i="1"/>
  <c r="G68" i="1"/>
  <c r="F68" i="1"/>
  <c r="E68" i="1"/>
  <c r="D68" i="1"/>
  <c r="J68" i="1"/>
  <c r="M68" i="1"/>
  <c r="L68" i="1"/>
  <c r="K68" i="1"/>
  <c r="I68" i="1"/>
  <c r="N68" i="1"/>
  <c r="C68" i="1"/>
  <c r="N29" i="1"/>
  <c r="M29" i="1"/>
  <c r="L29" i="1"/>
  <c r="K29" i="1"/>
  <c r="J29" i="1"/>
  <c r="D29" i="1"/>
  <c r="E29" i="1"/>
  <c r="C29" i="1"/>
  <c r="I29" i="1"/>
  <c r="H29" i="1"/>
  <c r="F29" i="1"/>
  <c r="G29" i="1"/>
  <c r="N53" i="1"/>
  <c r="M53" i="1"/>
  <c r="L53" i="1"/>
  <c r="K53" i="1"/>
  <c r="J53" i="1"/>
  <c r="D53" i="1"/>
  <c r="G53" i="1"/>
  <c r="F53" i="1"/>
  <c r="E53" i="1"/>
  <c r="C53" i="1"/>
  <c r="I53" i="1"/>
  <c r="H53" i="1"/>
  <c r="G87" i="1"/>
  <c r="M31" i="1"/>
  <c r="F66" i="1"/>
  <c r="M38" i="1"/>
  <c r="M74" i="1"/>
  <c r="C89" i="1"/>
  <c r="L92" i="1"/>
  <c r="F63" i="1"/>
  <c r="E63" i="1"/>
  <c r="D63" i="1"/>
  <c r="C63" i="1"/>
  <c r="N63" i="1"/>
  <c r="H63" i="1"/>
  <c r="K63" i="1"/>
  <c r="J63" i="1"/>
  <c r="I63" i="1"/>
  <c r="G63" i="1"/>
  <c r="M63" i="1"/>
  <c r="L63" i="1"/>
  <c r="F69" i="1"/>
  <c r="E69" i="1"/>
  <c r="D69" i="1"/>
  <c r="C69" i="1"/>
  <c r="N69" i="1"/>
  <c r="H69" i="1"/>
  <c r="J69" i="1"/>
  <c r="I69" i="1"/>
  <c r="G69" i="1"/>
  <c r="M69" i="1"/>
  <c r="L69" i="1"/>
  <c r="K69" i="1"/>
  <c r="J85" i="1"/>
  <c r="I85" i="1"/>
  <c r="H85" i="1"/>
  <c r="G85" i="1"/>
  <c r="F85" i="1"/>
  <c r="L85" i="1"/>
  <c r="N85" i="1"/>
  <c r="M85" i="1"/>
  <c r="K85" i="1"/>
  <c r="E85" i="1"/>
  <c r="D85" i="1"/>
  <c r="C85" i="1"/>
  <c r="N59" i="1"/>
  <c r="M59" i="1"/>
  <c r="L59" i="1"/>
  <c r="K59" i="1"/>
  <c r="J59" i="1"/>
  <c r="D59" i="1"/>
  <c r="F59" i="1"/>
  <c r="I59" i="1"/>
  <c r="H59" i="1"/>
  <c r="G59" i="1"/>
  <c r="E59" i="1"/>
  <c r="C59" i="1"/>
  <c r="L60" i="1"/>
  <c r="K60" i="1"/>
  <c r="J60" i="1"/>
  <c r="I60" i="1"/>
  <c r="H60" i="1"/>
  <c r="N60" i="1"/>
  <c r="D60" i="1"/>
  <c r="C60" i="1"/>
  <c r="G60" i="1"/>
  <c r="F60" i="1"/>
  <c r="E60" i="1"/>
  <c r="M60" i="1"/>
  <c r="N35" i="1"/>
  <c r="M35" i="1"/>
  <c r="L35" i="1"/>
  <c r="K35" i="1"/>
  <c r="J35" i="1"/>
  <c r="D35" i="1"/>
  <c r="F35" i="1"/>
  <c r="E35" i="1"/>
  <c r="C35" i="1"/>
  <c r="I35" i="1"/>
  <c r="H35" i="1"/>
  <c r="G35" i="1"/>
  <c r="D31" i="1"/>
  <c r="E65" i="1"/>
  <c r="G66" i="1"/>
  <c r="N38" i="1"/>
  <c r="I41" i="1"/>
  <c r="E91" i="1"/>
  <c r="N74" i="1"/>
  <c r="E89" i="1"/>
  <c r="M92" i="1"/>
  <c r="K56" i="1"/>
  <c r="J73" i="1"/>
  <c r="I73" i="1"/>
  <c r="H73" i="1"/>
  <c r="G73" i="1"/>
  <c r="F73" i="1"/>
  <c r="L73" i="1"/>
  <c r="N73" i="1"/>
  <c r="M73" i="1"/>
  <c r="K73" i="1"/>
  <c r="D73" i="1"/>
  <c r="C73" i="1"/>
  <c r="E73" i="1"/>
  <c r="N83" i="1"/>
  <c r="M83" i="1"/>
  <c r="L83" i="1"/>
  <c r="K83" i="1"/>
  <c r="J83" i="1"/>
  <c r="D83" i="1"/>
  <c r="F83" i="1"/>
  <c r="I83" i="1"/>
  <c r="H83" i="1"/>
  <c r="G83" i="1"/>
  <c r="C83" i="1"/>
  <c r="E83" i="1"/>
  <c r="D76" i="1"/>
  <c r="C76" i="1"/>
  <c r="N76" i="1"/>
  <c r="M76" i="1"/>
  <c r="L76" i="1"/>
  <c r="F76" i="1"/>
  <c r="H76" i="1"/>
  <c r="K76" i="1"/>
  <c r="J76" i="1"/>
  <c r="I76" i="1"/>
  <c r="E76" i="1"/>
  <c r="G76" i="1"/>
  <c r="H80" i="1"/>
  <c r="G80" i="1"/>
  <c r="F80" i="1"/>
  <c r="E80" i="1"/>
  <c r="D80" i="1"/>
  <c r="J80" i="1"/>
  <c r="M80" i="1"/>
  <c r="L80" i="1"/>
  <c r="K80" i="1"/>
  <c r="I80" i="1"/>
  <c r="N80" i="1"/>
  <c r="C80" i="1"/>
  <c r="J87" i="1"/>
  <c r="E31" i="1"/>
  <c r="F65" i="1"/>
  <c r="D66" i="1"/>
  <c r="K64" i="1"/>
  <c r="C50" i="1"/>
  <c r="C38" i="1"/>
  <c r="G57" i="1"/>
  <c r="C41" i="1"/>
  <c r="J52" i="1"/>
  <c r="N91" i="1"/>
  <c r="C74" i="1"/>
  <c r="D72" i="1"/>
  <c r="F89" i="1"/>
  <c r="N92" i="1"/>
  <c r="N67" i="1"/>
  <c r="L56" i="1"/>
  <c r="L90" i="1"/>
  <c r="K90" i="1"/>
  <c r="J90" i="1"/>
  <c r="I90" i="1"/>
  <c r="H90" i="1"/>
  <c r="N90" i="1"/>
  <c r="M90" i="1"/>
  <c r="D90" i="1"/>
  <c r="C90" i="1"/>
  <c r="G90" i="1"/>
  <c r="F90" i="1"/>
  <c r="E90" i="1"/>
  <c r="J43" i="1"/>
  <c r="I43" i="1"/>
  <c r="H43" i="1"/>
  <c r="G43" i="1"/>
  <c r="F43" i="1"/>
  <c r="L43" i="1"/>
  <c r="C43" i="1"/>
  <c r="N43" i="1"/>
  <c r="E43" i="1"/>
  <c r="D43" i="1"/>
  <c r="M43" i="1"/>
  <c r="K43" i="1"/>
  <c r="F51" i="1"/>
  <c r="E51" i="1"/>
  <c r="D51" i="1"/>
  <c r="C51" i="1"/>
  <c r="N51" i="1"/>
  <c r="H51" i="1"/>
  <c r="J51" i="1"/>
  <c r="I51" i="1"/>
  <c r="G51" i="1"/>
  <c r="M51" i="1"/>
  <c r="L51" i="1"/>
  <c r="K51" i="1"/>
  <c r="L54" i="1"/>
  <c r="K54" i="1"/>
  <c r="J54" i="1"/>
  <c r="I54" i="1"/>
  <c r="H54" i="1"/>
  <c r="N54" i="1"/>
  <c r="M54" i="1"/>
  <c r="D54" i="1"/>
  <c r="G54" i="1"/>
  <c r="F54" i="1"/>
  <c r="E54" i="1"/>
  <c r="C54" i="1"/>
  <c r="L74" i="1"/>
  <c r="G89" i="1"/>
  <c r="L31" i="1"/>
  <c r="N66" i="1"/>
  <c r="D89" i="1"/>
  <c r="F81" i="1"/>
  <c r="E81" i="1"/>
  <c r="D81" i="1"/>
  <c r="C81" i="1"/>
  <c r="N81" i="1"/>
  <c r="H81" i="1"/>
  <c r="J81" i="1"/>
  <c r="K81" i="1"/>
  <c r="I81" i="1"/>
  <c r="G81" i="1"/>
  <c r="M81" i="1"/>
  <c r="L81" i="1"/>
  <c r="H62" i="1"/>
  <c r="G62" i="1"/>
  <c r="F62" i="1"/>
  <c r="E62" i="1"/>
  <c r="D62" i="1"/>
  <c r="J62" i="1"/>
  <c r="L62" i="1"/>
  <c r="C62" i="1"/>
  <c r="N62" i="1"/>
  <c r="M62" i="1"/>
  <c r="K62" i="1"/>
  <c r="I62" i="1"/>
  <c r="H44" i="1"/>
  <c r="G44" i="1"/>
  <c r="F44" i="1"/>
  <c r="E44" i="1"/>
  <c r="D44" i="1"/>
  <c r="J44" i="1"/>
  <c r="K44" i="1"/>
  <c r="I44" i="1"/>
  <c r="N44" i="1"/>
  <c r="M44" i="1"/>
  <c r="L44" i="1"/>
  <c r="C44" i="1"/>
  <c r="N87" i="1"/>
  <c r="F31" i="1"/>
  <c r="J65" i="1"/>
  <c r="H66" i="1"/>
  <c r="L64" i="1"/>
  <c r="D50" i="1"/>
  <c r="D38" i="1"/>
  <c r="N57" i="1"/>
  <c r="J41" i="1"/>
  <c r="L52" i="1"/>
  <c r="F91" i="1"/>
  <c r="D74" i="1"/>
  <c r="H72" i="1"/>
  <c r="J89" i="1"/>
  <c r="D92" i="1"/>
  <c r="F67" i="1"/>
  <c r="D56" i="1"/>
  <c r="J37" i="1"/>
  <c r="I37" i="1"/>
  <c r="H37" i="1"/>
  <c r="G37" i="1"/>
  <c r="F37" i="1"/>
  <c r="L37" i="1"/>
  <c r="M37" i="1"/>
  <c r="K37" i="1"/>
  <c r="N37" i="1"/>
  <c r="E37" i="1"/>
  <c r="D37" i="1"/>
  <c r="C37" i="1"/>
  <c r="D88" i="1"/>
  <c r="C88" i="1"/>
  <c r="N88" i="1"/>
  <c r="M88" i="1"/>
  <c r="L88" i="1"/>
  <c r="F88" i="1"/>
  <c r="H88" i="1"/>
  <c r="K88" i="1"/>
  <c r="J88" i="1"/>
  <c r="E88" i="1"/>
  <c r="I88" i="1"/>
  <c r="G88" i="1"/>
  <c r="H87" i="1"/>
  <c r="D94" i="1"/>
  <c r="C94" i="1"/>
  <c r="N94" i="1"/>
  <c r="M94" i="1"/>
  <c r="L94" i="1"/>
  <c r="K94" i="1"/>
  <c r="F94" i="1"/>
  <c r="E94" i="1"/>
  <c r="G94" i="1"/>
  <c r="I94" i="1"/>
  <c r="H94" i="1"/>
  <c r="J94" i="1"/>
  <c r="H86" i="1"/>
  <c r="G86" i="1"/>
  <c r="F86" i="1"/>
  <c r="E86" i="1"/>
  <c r="D86" i="1"/>
  <c r="J86" i="1"/>
  <c r="L86" i="1"/>
  <c r="C86" i="1"/>
  <c r="N86" i="1"/>
  <c r="M86" i="1"/>
  <c r="K86" i="1"/>
  <c r="I86" i="1"/>
  <c r="L84" i="1"/>
  <c r="K84" i="1"/>
  <c r="J84" i="1"/>
  <c r="I84" i="1"/>
  <c r="H84" i="1"/>
  <c r="N84" i="1"/>
  <c r="E84" i="1"/>
  <c r="D84" i="1"/>
  <c r="C84" i="1"/>
  <c r="G84" i="1"/>
  <c r="F84" i="1"/>
  <c r="M84" i="1"/>
  <c r="F33" i="1"/>
  <c r="E33" i="1"/>
  <c r="D33" i="1"/>
  <c r="C33" i="1"/>
  <c r="N33" i="1"/>
  <c r="H33" i="1"/>
  <c r="J33" i="1"/>
  <c r="L33" i="1"/>
  <c r="M33" i="1"/>
  <c r="K33" i="1"/>
  <c r="I33" i="1"/>
  <c r="G33" i="1"/>
  <c r="L36" i="1"/>
  <c r="K36" i="1"/>
  <c r="J36" i="1"/>
  <c r="I36" i="1"/>
  <c r="H36" i="1"/>
  <c r="N36" i="1"/>
  <c r="C36" i="1"/>
  <c r="G36" i="1"/>
  <c r="F36" i="1"/>
  <c r="M36" i="1"/>
  <c r="E36" i="1"/>
  <c r="D36" i="1"/>
  <c r="C87" i="1"/>
  <c r="G31" i="1"/>
  <c r="K65" i="1"/>
  <c r="I66" i="1"/>
  <c r="M64" i="1"/>
  <c r="E50" i="1"/>
  <c r="E38" i="1"/>
  <c r="C57" i="1"/>
  <c r="K41" i="1"/>
  <c r="M52" i="1"/>
  <c r="G91" i="1"/>
  <c r="E74" i="1"/>
  <c r="I72" i="1"/>
  <c r="K89" i="1"/>
  <c r="E92" i="1"/>
  <c r="G67" i="1"/>
  <c r="E56" i="1"/>
  <c r="F45" i="1"/>
  <c r="E45" i="1"/>
  <c r="D45" i="1"/>
  <c r="C45" i="1"/>
  <c r="N45" i="1"/>
  <c r="H45" i="1"/>
  <c r="J45" i="1"/>
  <c r="M45" i="1"/>
  <c r="L45" i="1"/>
  <c r="K45" i="1"/>
  <c r="I45" i="1"/>
  <c r="G45" i="1"/>
  <c r="L48" i="1"/>
  <c r="K48" i="1"/>
  <c r="J48" i="1"/>
  <c r="I48" i="1"/>
  <c r="H48" i="1"/>
  <c r="N48" i="1"/>
  <c r="D48" i="1"/>
  <c r="C48" i="1"/>
  <c r="G48" i="1"/>
  <c r="F48" i="1"/>
  <c r="E48" i="1"/>
  <c r="M48" i="1"/>
  <c r="F39" i="1"/>
  <c r="E39" i="1"/>
  <c r="D39" i="1"/>
  <c r="C39" i="1"/>
  <c r="N39" i="1"/>
  <c r="H39" i="1"/>
  <c r="K39" i="1"/>
  <c r="I39" i="1"/>
  <c r="G39" i="1"/>
  <c r="M39" i="1"/>
  <c r="L39" i="1"/>
  <c r="J39" i="1"/>
  <c r="J38" i="1"/>
  <c r="L78" i="1"/>
  <c r="K78" i="1"/>
  <c r="J78" i="1"/>
  <c r="I78" i="1"/>
  <c r="H78" i="1"/>
  <c r="N78" i="1"/>
  <c r="M78" i="1"/>
  <c r="D78" i="1"/>
  <c r="G78" i="1"/>
  <c r="F78" i="1"/>
  <c r="E78" i="1"/>
  <c r="C78" i="1"/>
  <c r="D58" i="1"/>
  <c r="C58" i="1"/>
  <c r="N58" i="1"/>
  <c r="M58" i="1"/>
  <c r="L58" i="1"/>
  <c r="F58" i="1"/>
  <c r="I58" i="1"/>
  <c r="H58" i="1"/>
  <c r="G58" i="1"/>
  <c r="E58" i="1"/>
  <c r="K58" i="1"/>
  <c r="J58" i="1"/>
  <c r="N71" i="1"/>
  <c r="M71" i="1"/>
  <c r="L71" i="1"/>
  <c r="K71" i="1"/>
  <c r="J71" i="1"/>
  <c r="D71" i="1"/>
  <c r="F71" i="1"/>
  <c r="H71" i="1"/>
  <c r="I71" i="1"/>
  <c r="G71" i="1"/>
  <c r="E71" i="1"/>
  <c r="C71" i="1"/>
  <c r="J55" i="1"/>
  <c r="I55" i="1"/>
  <c r="H55" i="1"/>
  <c r="G55" i="1"/>
  <c r="F55" i="1"/>
  <c r="L55" i="1"/>
  <c r="N55" i="1"/>
  <c r="E55" i="1"/>
  <c r="D55" i="1"/>
  <c r="C55" i="1"/>
  <c r="K55" i="1"/>
  <c r="M55" i="1"/>
  <c r="N47" i="1"/>
  <c r="M47" i="1"/>
  <c r="L47" i="1"/>
  <c r="K47" i="1"/>
  <c r="J47" i="1"/>
  <c r="D47" i="1"/>
  <c r="F47" i="1"/>
  <c r="I47" i="1"/>
  <c r="H47" i="1"/>
  <c r="E47" i="1"/>
  <c r="C47" i="1"/>
  <c r="G47" i="1"/>
  <c r="D87" i="1"/>
  <c r="H31" i="1"/>
  <c r="L65" i="1"/>
  <c r="J66" i="1"/>
  <c r="N64" i="1"/>
  <c r="F50" i="1"/>
  <c r="F38" i="1"/>
  <c r="D57" i="1"/>
  <c r="L41" i="1"/>
  <c r="N52" i="1"/>
  <c r="H91" i="1"/>
  <c r="F74" i="1"/>
  <c r="J72" i="1"/>
  <c r="L89" i="1"/>
  <c r="F92" i="1"/>
  <c r="H67" i="1"/>
  <c r="F56" i="1"/>
  <c r="D65" i="1"/>
  <c r="F93" i="1"/>
  <c r="E93" i="1"/>
  <c r="D93" i="1"/>
  <c r="C93" i="1"/>
  <c r="N93" i="1"/>
  <c r="M93" i="1"/>
  <c r="H93" i="1"/>
  <c r="G93" i="1"/>
  <c r="J93" i="1"/>
  <c r="I93" i="1"/>
  <c r="L93" i="1"/>
  <c r="K93" i="1"/>
  <c r="D70" i="1"/>
  <c r="C70" i="1"/>
  <c r="N70" i="1"/>
  <c r="M70" i="1"/>
  <c r="L70" i="1"/>
  <c r="F70" i="1"/>
  <c r="I70" i="1"/>
  <c r="H70" i="1"/>
  <c r="G70" i="1"/>
  <c r="E70" i="1"/>
  <c r="K70" i="1"/>
  <c r="J70" i="1"/>
  <c r="J79" i="1"/>
  <c r="I79" i="1"/>
  <c r="H79" i="1"/>
  <c r="G79" i="1"/>
  <c r="F79" i="1"/>
  <c r="L79" i="1"/>
  <c r="C79" i="1"/>
  <c r="N79" i="1"/>
  <c r="E79" i="1"/>
  <c r="D79" i="1"/>
  <c r="M79" i="1"/>
  <c r="K79" i="1"/>
  <c r="D40" i="1"/>
  <c r="C40" i="1"/>
  <c r="N40" i="1"/>
  <c r="M40" i="1"/>
  <c r="L40" i="1"/>
  <c r="F40" i="1"/>
  <c r="H40" i="1"/>
  <c r="K40" i="1"/>
  <c r="J40" i="1"/>
  <c r="I40" i="1"/>
  <c r="G40" i="1"/>
  <c r="E40" i="1"/>
  <c r="N95" i="1"/>
  <c r="M95" i="1"/>
  <c r="L95" i="1"/>
  <c r="K95" i="1"/>
  <c r="J95" i="1"/>
  <c r="I95" i="1"/>
  <c r="D95" i="1"/>
  <c r="C95" i="1"/>
  <c r="H95" i="1"/>
  <c r="G95" i="1"/>
  <c r="F95" i="1"/>
  <c r="E95" i="1"/>
  <c r="F75" i="1"/>
  <c r="E75" i="1"/>
  <c r="D75" i="1"/>
  <c r="C75" i="1"/>
  <c r="N75" i="1"/>
  <c r="H75" i="1"/>
  <c r="J75" i="1"/>
  <c r="I75" i="1"/>
  <c r="G75" i="1"/>
  <c r="M75" i="1"/>
  <c r="L75" i="1"/>
  <c r="K75" i="1"/>
  <c r="L30" i="1"/>
  <c r="K30" i="1"/>
  <c r="J30" i="1"/>
  <c r="I30" i="1"/>
  <c r="H30" i="1"/>
  <c r="N30" i="1"/>
  <c r="M30" i="1"/>
  <c r="D30" i="1"/>
  <c r="E30" i="1"/>
  <c r="G30" i="1"/>
  <c r="C30" i="1"/>
  <c r="F30" i="1"/>
  <c r="N77" i="1"/>
  <c r="M77" i="1"/>
  <c r="L77" i="1"/>
  <c r="K77" i="1"/>
  <c r="J77" i="1"/>
  <c r="D77" i="1"/>
  <c r="G77" i="1"/>
  <c r="F77" i="1"/>
  <c r="E77" i="1"/>
  <c r="C77" i="1"/>
  <c r="I77" i="1"/>
  <c r="H77" i="1"/>
  <c r="E87" i="1"/>
  <c r="I31" i="1"/>
  <c r="M65" i="1"/>
  <c r="K66" i="1"/>
  <c r="C64" i="1"/>
  <c r="G50" i="1"/>
  <c r="G38" i="1"/>
  <c r="E57" i="1"/>
  <c r="M41" i="1"/>
  <c r="C52" i="1"/>
  <c r="I91" i="1"/>
  <c r="G74" i="1"/>
  <c r="K72" i="1"/>
  <c r="M89" i="1"/>
  <c r="G92" i="1"/>
  <c r="I67" i="1"/>
  <c r="G56" i="1"/>
  <c r="H32" i="1"/>
  <c r="G32" i="1"/>
  <c r="F32" i="1"/>
  <c r="E32" i="1"/>
  <c r="D32" i="1"/>
  <c r="J32" i="1"/>
  <c r="K32" i="1"/>
  <c r="I32" i="1"/>
  <c r="N32" i="1"/>
  <c r="M32" i="1"/>
  <c r="L32" i="1"/>
  <c r="C32" i="1"/>
  <c r="D46" i="1"/>
  <c r="C46" i="1"/>
  <c r="N46" i="1"/>
  <c r="M46" i="1"/>
  <c r="L46" i="1"/>
  <c r="F46" i="1"/>
  <c r="I46" i="1"/>
  <c r="H46" i="1"/>
  <c r="G46" i="1"/>
  <c r="E46" i="1"/>
  <c r="K46" i="1"/>
  <c r="J46" i="1"/>
  <c r="J61" i="1"/>
  <c r="I61" i="1"/>
  <c r="H61" i="1"/>
  <c r="G61" i="1"/>
  <c r="F61" i="1"/>
  <c r="L61" i="1"/>
  <c r="N61" i="1"/>
  <c r="M61" i="1"/>
  <c r="K61" i="1"/>
  <c r="C61" i="1"/>
  <c r="E61" i="1"/>
  <c r="D61" i="1"/>
</calcChain>
</file>

<file path=xl/sharedStrings.xml><?xml version="1.0" encoding="utf-8"?>
<sst xmlns="http://schemas.openxmlformats.org/spreadsheetml/2006/main" count="475" uniqueCount="244">
  <si>
    <t xml:space="preserve">For questions about the IDEA Part C Fiscal Timeline, contact cifr_info@wested.org.  </t>
  </si>
  <si>
    <t xml:space="preserve">This document contains links from other sources that may become dated or change without notice.    </t>
  </si>
  <si>
    <t xml:space="preserve">Acronyms used in the IDEA Part C Fiscal Timeline are listed on this tab.  </t>
  </si>
  <si>
    <t>In most cases, acronyms are spelled out the first time they appear. Exceptions are sometimes made to be consistent with titles and when the acronyms are extremely well known (such as IDEA).</t>
  </si>
  <si>
    <t>618 Child count – data collection on the number of children eligible for IDEA required by Section 618 of the law </t>
  </si>
  <si>
    <t>CFR – Code of Federal Regulations </t>
  </si>
  <si>
    <t>CIFR – Center for IDEA Fiscal Reporting </t>
  </si>
  <si>
    <t>DaSy – Center for IDEA Early Childhood Data Systems</t>
  </si>
  <si>
    <t>DMS – Differentiated monitoring and support </t>
  </si>
  <si>
    <t>ECTA – Early Childhood Technical Assistance Center</t>
  </si>
  <si>
    <t>ED – U.S. Department of Education </t>
  </si>
  <si>
    <t>EIS Program – Early intervention services program</t>
  </si>
  <si>
    <t>GAO – Government Accountability Office </t>
  </si>
  <si>
    <t>GEPA – General Education Provisions Act </t>
  </si>
  <si>
    <t>GRADS360 – Website for OSEP information including IDEA grants </t>
  </si>
  <si>
    <t>IDEA – Individuals with Disabilities Education Act  </t>
  </si>
  <si>
    <t>IFSP – Individualized family service plan</t>
  </si>
  <si>
    <t>LA – Lead agency</t>
  </si>
  <si>
    <t>MOE – Maintenance of effort </t>
  </si>
  <si>
    <t>OGC – Office of General Council</t>
  </si>
  <si>
    <t>OSEP – Office of Special Education Programs </t>
  </si>
  <si>
    <t>OSERS – Office of Special Education and Rehabilitative Services </t>
  </si>
  <si>
    <t>Part B – Part of IDEA that addresses children and youth ages 3–21 </t>
  </si>
  <si>
    <t>Part C – Part of IDEA that addresses children birth through age 2 </t>
  </si>
  <si>
    <t>QRG – Quick Reference Guide </t>
  </si>
  <si>
    <t>TA – Technical assistance </t>
  </si>
  <si>
    <t>UGG – Uniform Grant Guidance </t>
  </si>
  <si>
    <t>USC – United States Code </t>
  </si>
  <si>
    <t>https://cifr.wested.org/</t>
  </si>
  <si>
    <t>End of worksheet</t>
  </si>
  <si>
    <t xml:space="preserve">Key   → ongoing work      ● end month for LA process        ★  month with ED due date     </t>
  </si>
  <si>
    <t>IDEA Part C Fiscal Timeline</t>
  </si>
  <si>
    <t>Note: The activities and descriptions listed here are an overview and not comprehensive. For complete details, review regulations and official guidance from the U.S. Department of Education.</t>
  </si>
  <si>
    <t>Months of the Year</t>
  </si>
  <si>
    <t>Fiscal Topic</t>
  </si>
  <si>
    <t>Activity</t>
  </si>
  <si>
    <t>July</t>
  </si>
  <si>
    <t>August</t>
  </si>
  <si>
    <t>September</t>
  </si>
  <si>
    <t>October</t>
  </si>
  <si>
    <t>November</t>
  </si>
  <si>
    <t>December</t>
  </si>
  <si>
    <t>January</t>
  </si>
  <si>
    <t>February</t>
  </si>
  <si>
    <t>March</t>
  </si>
  <si>
    <t>April</t>
  </si>
  <si>
    <t>May</t>
  </si>
  <si>
    <t>June</t>
  </si>
  <si>
    <t>Row</t>
  </si>
  <si>
    <t>Timeline</t>
  </si>
  <si>
    <t>Ongoing Start Date</t>
  </si>
  <si>
    <t>Ongoing End Date</t>
  </si>
  <si>
    <t>SEA End Date</t>
  </si>
  <si>
    <t>ED Due Date</t>
  </si>
  <si>
    <t>Months</t>
  </si>
  <si>
    <t>Link</t>
  </si>
  <si>
    <t>#'4. IDEA Part C State Grants'!A3</t>
  </si>
  <si>
    <t>Section III Use of Funds and Prior Approval</t>
  </si>
  <si>
    <t>#'5. Section III Use of Funds'!A3</t>
  </si>
  <si>
    <t>Section IV.B. Indirect Costs/Cost Allocation Plan</t>
  </si>
  <si>
    <t>#'6. Section IV.B. Indirect Costs'!A3</t>
  </si>
  <si>
    <t>Prohibition Against Supplanting/MOE</t>
  </si>
  <si>
    <t>#'7. Prohibition Against Supplant'!A3</t>
  </si>
  <si>
    <t>Other LA Information</t>
  </si>
  <si>
    <t>#'8. Other LA Information'!A3</t>
  </si>
  <si>
    <t>Schedule of Activities</t>
  </si>
  <si>
    <t>Federal Citation</t>
  </si>
  <si>
    <t>Additional Information</t>
  </si>
  <si>
    <r>
      <t xml:space="preserve">Ongoing work start </t>
    </r>
    <r>
      <rPr>
        <sz val="10"/>
        <color theme="0"/>
        <rFont val="Calibri"/>
        <family val="2"/>
        <scheme val="minor"/>
      </rPr>
      <t>→</t>
    </r>
  </si>
  <si>
    <t>Ongoing work end →</t>
  </si>
  <si>
    <t>End month for LA process ●</t>
  </si>
  <si>
    <t>Month with ED due date ★</t>
  </si>
  <si>
    <t>LA Information (optional)</t>
  </si>
  <si>
    <t>Ongoing start month</t>
  </si>
  <si>
    <t>Ongoing start year</t>
  </si>
  <si>
    <t>Ongoing start date</t>
  </si>
  <si>
    <t>Ongoing end month</t>
  </si>
  <si>
    <t>Ongoing end year</t>
  </si>
  <si>
    <t>Ongoing end date</t>
  </si>
  <si>
    <t>SEA Due Month</t>
  </si>
  <si>
    <t>SEA Due Year</t>
  </si>
  <si>
    <t>ED Due Month</t>
  </si>
  <si>
    <t>ED Due Year</t>
  </si>
  <si>
    <t>Develop a timeline and plan for timely submission of IDEA Part C state grant application</t>
  </si>
  <si>
    <t>Prepare Section IV.B. of grant application (see Section IV.B. Indirect Costs tab for detailed steps)</t>
  </si>
  <si>
    <t>Determine state/agency procedures for posting for public comment</t>
  </si>
  <si>
    <t>Plan timeline for publication of 60-day notice and 30-day public comment</t>
  </si>
  <si>
    <t>34 CFR §300.165, 20 USC 1232d(b)(7) </t>
  </si>
  <si>
    <t>Post for 60-day public notice period</t>
  </si>
  <si>
    <t>Finalize grant application and obtain signatures</t>
  </si>
  <si>
    <t>Begin IDEA Part C grant year</t>
  </si>
  <si>
    <t>34 CFR §76.703 </t>
  </si>
  <si>
    <t xml:space="preserve">States have 27 months to obligate federal IDEA grants. Expiring funds must be obligated by September 30. </t>
  </si>
  <si>
    <t xml:space="preserve">Liquidate expiring IDEA Part C grant funds by the end of the 120-day liquidation period on January 28 </t>
  </si>
  <si>
    <t>2 CFR §200.343(b) </t>
  </si>
  <si>
    <t>Subrecipients submit required reports to the state no later than 90 calendar days after the end of the period of performance</t>
  </si>
  <si>
    <t>2 CFR §200.344(a)</t>
  </si>
  <si>
    <t>Submit to ED all final reports no later than 120 days after the end of the period of performance</t>
  </si>
  <si>
    <t>Resources</t>
  </si>
  <si>
    <t>Name of Resource</t>
  </si>
  <si>
    <t>Description</t>
  </si>
  <si>
    <t>Where to Find</t>
  </si>
  <si>
    <t>Engaging Part C State Interagency Coordinating Councils in Fiscal Discussions</t>
  </si>
  <si>
    <t>The strategies in this CIFR-developed practice guide help LAs build the Part C fiscal knowledge of ICC members and involve them in meaningful budget discussions. The issues and data analysis questions in the guide are designed to prompt members’ feedback.</t>
  </si>
  <si>
    <t>https://cifr.wested.org/wp-content/uploads/2023/02/CIFR-Part-C-ICC-Practice-Guide.pdf</t>
  </si>
  <si>
    <t>IDEA Part C Annual Grant Budget Calculator</t>
  </si>
  <si>
    <t>This CIFR-developed calculator helps Part C staff plan in detail how they will use Part C grant funds. It is aligned with Section III of the IDEA Part C grant application and will help you prepare the necessary data for an upcoming submission. After a grant is awarded, use the calculator to track expenditures of IDEA funds over the grant’s 27-month life cycle to ensure that you are obligating and liquidating funds in a timely manner.</t>
  </si>
  <si>
    <t xml:space="preserve">https://cifr.wested.org/resource/part-c-budget-calculator/ </t>
  </si>
  <si>
    <t xml:space="preserve">OSEP's Resources for Grantees webpage  
</t>
  </si>
  <si>
    <t xml:space="preserve">The “Grants” tab provides  the application for IDEA Part C grants, the memo for the application, and the application instructions. </t>
  </si>
  <si>
    <t xml:space="preserve">https://sites.ed.gov/idea/grantees/#Grants,Part-C-Grants-Resources </t>
  </si>
  <si>
    <t xml:space="preserve">https://ectacenter.org/topics/finance/fiscal101.asp </t>
  </si>
  <si>
    <t>Quick Reference Guide on the Fiscal Responsibilities of Part C State Interagency Coordinating Councils</t>
  </si>
  <si>
    <t>https://cifr.wested.org/wp-content/uploads/2022/08/CIFR-QRG-Part-C-State-Interagency-Coordinating-Councils.pdf</t>
  </si>
  <si>
    <t>Quick Reference Guide on the Use of IDEA Part C Funds</t>
  </si>
  <si>
    <t>This CIFR-developed reference guide provides an overview of the requirements regarding the use of federal IDEA Part C funds. The guide highlights the permissive use of funds and costs that require prior approval. It provides a summary of key reporting obligations relating to the use of Part C funds in the federal grant application and concludes with questions for states to consider and resource suggestions.</t>
  </si>
  <si>
    <t>https://cifr.wested.org/resource/quick-reference-guide-on-the-use-of-idea-part-c-funds/</t>
  </si>
  <si>
    <t>Review of Obligation and Liquidation Timelines and Authority, and Process for Requesting Late Liquidations</t>
  </si>
  <si>
    <t>This OSEP memo clarifies obligation and liquidation timelines for IDEA Part B and Part C grants, including the timelines and process for requesting late liquidations.</t>
  </si>
  <si>
    <t>https://sites.ed.gov/idea/files/OSEP-Memo-Corr-to-Field-Liquidations-and-Obligation-05-17-2023.pdf</t>
  </si>
  <si>
    <t>Understanding the IDEA Part C State Grant Funding Cycle and Different Fiscal Years</t>
  </si>
  <si>
    <t xml:space="preserve">This CIFR-developed graphic-based resource provides explanations of the different stages of the Part C grant cycle: budget period, Tydings period, period of performance, and liquidation period. </t>
  </si>
  <si>
    <t>https://cifr.wested.org/wp-content/uploads/2022/04/CIFR-Understanding-Different-Fiscal-Years-Part-C.pdf</t>
  </si>
  <si>
    <t>Section III of Grant Application: Use of Funds and Prior Approval</t>
  </si>
  <si>
    <t>Ongoing work start →</t>
  </si>
  <si>
    <t xml:space="preserve">Gather and review budget data from state LA fiscal staff responsible for salary projections, indirect costs, or new initiatives as a basis to plan budget for next year </t>
  </si>
  <si>
    <t xml:space="preserve">
</t>
  </si>
  <si>
    <t>Gather budget data from other state agencies and programs for which Part C funds are used</t>
  </si>
  <si>
    <t>Create draft budget based on above data and complete Section III of grant application</t>
  </si>
  <si>
    <t>Develop supporting documentation for prior approval and submit documentation with grant application</t>
  </si>
  <si>
    <t xml:space="preserve">Understanding the IDEA Part C State Grant Funding Cycle and Different Fiscal Years </t>
  </si>
  <si>
    <t>Section IV.B. of Grant Application: Indirect Costs</t>
  </si>
  <si>
    <t xml:space="preserve">Determine if the state LA charges indirect costs to the Part C program </t>
  </si>
  <si>
    <t>34 CFR 303.225</t>
  </si>
  <si>
    <t>State LAs charging indirect costs to Part C funds must indicate the total amount to be charged in Section III.F.6. of the grant application and attach a copy of all appropriate indirect cost documents.</t>
  </si>
  <si>
    <t>Complete Section IV.B. of the grant application</t>
  </si>
  <si>
    <t xml:space="preserve">Cost Allocation Guide for State and Local Governments </t>
  </si>
  <si>
    <t xml:space="preserve">https://www2.ed.gov/about/offices/list/ocfo/fipao/costallocationguide92019.pdf </t>
  </si>
  <si>
    <t>Letter to Bye</t>
  </si>
  <si>
    <t>https://www2.ed.gov/fund/data/award/idea/2021partc/ct-2021c-letter-enclosures.pdf</t>
  </si>
  <si>
    <t>Letter to Gomm</t>
  </si>
  <si>
    <t>This OSEP letter clarifies Part C use of funds, indirect cost rates.</t>
  </si>
  <si>
    <t>https://sites.ed.gov/idea/idea-files/policy-letter-november-20-2002-to-new-mexico-department-of-health-program-manager-andrew-gomm/</t>
  </si>
  <si>
    <t>Part C Fiscal 101 Training Modules: Module 5 Indirect Costs</t>
  </si>
  <si>
    <t>This ECTA training covers the federal requirements for indirect costs of IDEA Part C funds, such as the definition, calculation, and application of indirect cost rates. It also explains the relevant sections of the Uniform Guidance and the FFY 2017 IDEA Part C application.</t>
  </si>
  <si>
    <t xml:space="preserve">https://ectacenter.org/~pdfs/topics/finance/fiscal101/Indirectcostsslidesandnotes.pdf </t>
  </si>
  <si>
    <t>Quick Reference Guide on Restricted Indirect Costs and Cost Allocation Plans for IDEA Part C Grants</t>
  </si>
  <si>
    <t>https://cifr.wested.org/wp-content/uploads/2022/01/CIFR-QRG-Restricted-Indirect-Costs-And-Cost-Allocation-Plans-PartC.pdf</t>
  </si>
  <si>
    <t xml:space="preserve">So You Want to Know About Indirect Costs </t>
  </si>
  <si>
    <t xml:space="preserve">This U.S. Department of Education Office of the Chief Financial Officer, Office of Finance and Operations, Indirect Cost Division webpage explains what indirect costs are, how they are calculated, and why they are important for grant recipients and subrecipients. It also provides links to resources and guidance on indirect cost rates and agreements. </t>
  </si>
  <si>
    <t xml:space="preserve">https://www2.ed.gov/about/offices/list/ocfo/fipao/abouticg.html </t>
  </si>
  <si>
    <t>Prohibition Against Supplanting (also known as maintenance of effort)</t>
  </si>
  <si>
    <t>Develop Part C budget of state/local funds for upcoming fiscal year</t>
  </si>
  <si>
    <t>303.225(a)(2)</t>
  </si>
  <si>
    <t>Compare Part C budget of state/local funds for upcoming fiscal year to audited expenditures from state/local funds for the comparison year (budget-to-expenditure comparison)</t>
  </si>
  <si>
    <t>When planning for the upcoming fiscal year, the most recent fiscal year for which the state has final audited expenditures is two fiscal years prior to the budgeted year.</t>
  </si>
  <si>
    <t>Compare Part C expenditures from state/local funds for the most recent completed fiscal year to the final audited expenditures from the year prior to that fiscal year (expenditure-to-expenditure comparison)</t>
  </si>
  <si>
    <t>303.225(a)(2)
34 CFR §303.225(b)(1)
34 CFR §303.520(b)(2)
34 CFR §303.520(b)(3)</t>
  </si>
  <si>
    <t>Collecting and Tracking Maintenance of Effort Data</t>
  </si>
  <si>
    <t>This ECTA resource helps lead agencies collect and track the budgeting and expenditures of state and local funds for IDEA Part C.</t>
  </si>
  <si>
    <t>https://ectacenter.org/topics/finance/moe.asp</t>
  </si>
  <si>
    <t>Letter to Moser and Kuester</t>
  </si>
  <si>
    <t>This OSEP letter responds to questions about the consequences of MOE failure under IDEA Part C. It explains when the state must pay back the amount by which it failed to maintain effort, that the state may not decline to draw down all of its federal IDEA Part C award funds to offset the amount of the failure, and that repayment must be made with non-federal funds or federal funds for which accountability to the federal government is not required.</t>
  </si>
  <si>
    <t>https://sites.ed.gov/idea/files/idea/policy/speced/guid/idea/letters/2011-2/moserkuester050411partcmoe2q2011.pdf</t>
  </si>
  <si>
    <t>Letter to Willden</t>
  </si>
  <si>
    <t xml:space="preserve">This OSEP letter clarifies the liability a state faces if it fails to meet the MOE requirement under IDEA Part C. It describes how the payback amounts are calculated when a failure occurs and explains how the state must pay back the amount by which it failed to maintain effort. The state may not decline to draw down all of its federal IDEA Part C award funds to offset the amount of the failure, and the repayment must be made with non-federal funds or federal funds for which accountability to the federal government is not required. </t>
  </si>
  <si>
    <t>https://sites.ed.gov/idea/files/idea/policy/speced/guid/idea/letters/2011-2/willden050511partcmoe2q2011.pdf</t>
  </si>
  <si>
    <t>Part C Fiscal 101 Training Modules: Module 10 Maintenance of Effort</t>
  </si>
  <si>
    <t>This ECTA training covers the MOE requirement, located in the supplement not supplant requirement under 34 CFR §303.225(a)(2).</t>
  </si>
  <si>
    <t>https://ectacenter.org/topics/finance/fiscal101/module10/</t>
  </si>
  <si>
    <t xml:space="preserve">Quick Reference Guide on IDEA Part C Maintenance of Effort </t>
  </si>
  <si>
    <t>This CIFR resource can be used to help state LAs and partners understand Part C MOE and its importance. It has information about what funds to include, circumstances when allowances may be made, and the consequences of not meeting this IDEA requirement. It also includes questions and answers for states to consider as they maintain effort.</t>
  </si>
  <si>
    <t>https://cifr.wested.org/resource/quick-reference-guide-on-idea-part-c-maintenance-of-effort/</t>
  </si>
  <si>
    <t>Develop draft budget and prepare Section III of the grant application (see Section III. Use of Funds tab for detailed steps)</t>
  </si>
  <si>
    <t xml:space="preserve">See “Section III. Use of Funds” tab for detailed steps. 
See 
• Grant application template, Section III
• Grant instruction sheet, Section III
Each state’s application must include a description of how a state proposes to use its federal IDEA funds under Part C. The description must include information for the state lead agency (LA) and the State Interagency Coordinating Council (SICC) and indicate whether the budgeted amount is for the LA or SICC. States which have a fully approved application from the previous year must still submit any appropriate revisions to the ‘Description of Use of Part C Funds’ section. Follow the instructions and use the forms in Section III of the grant application. 
Use the current year award to draft the budget and update accordingly when the new award amount is released.  </t>
  </si>
  <si>
    <r>
      <rPr>
        <sz val="10"/>
        <rFont val="Calibri"/>
        <family val="2"/>
        <scheme val="minor"/>
      </rPr>
      <t>34 CFR 303.205(c), 
34 CFR §§76.560 through 76.569 (specifically 76.565(c) and (d)), and 
34 CFR §303.225</t>
    </r>
    <r>
      <rPr>
        <sz val="10"/>
        <color rgb="FFFF0000"/>
        <rFont val="Calibri"/>
        <family val="2"/>
        <scheme val="minor"/>
      </rPr>
      <t xml:space="preserve">
</t>
    </r>
  </si>
  <si>
    <r>
      <rPr>
        <sz val="10"/>
        <rFont val="Calibri"/>
        <family val="2"/>
        <scheme val="minor"/>
      </rPr>
      <t xml:space="preserve">See “Section IV.B. Indirect Costs” tab for detailed steps.
See
• Grant application template, Section IV
• Grant instruction sheet, Section IV
A state LA that charges indirect costs to its Part C grant must use a formula that meets the requirements. State LAs are required to use one of the following methods to charge indirect costs on a restricted basis: (a) restricted indirect cost rate (RICR); or (b) cost allocation plan (CAP) that reflects the exemptions in the regulations and charges indirect costs on a restricted basis. States must consult with fiscal staff within their cognizant federal agency (for example, U.S. Department of Education or U.S. Department of Health and Human Services) when developing or revising their indirect cost rate documents. Copies of RICRs or CAPs must be submitted to OSEP. </t>
    </r>
    <r>
      <rPr>
        <sz val="10"/>
        <color rgb="FFFF0000"/>
        <rFont val="Calibri"/>
        <family val="2"/>
        <scheme val="minor"/>
      </rPr>
      <t xml:space="preserve">
 </t>
    </r>
  </si>
  <si>
    <t xml:space="preserve">Check your state’s internal requirements about how and when to post documents for public review.  </t>
  </si>
  <si>
    <t>Timeline should allow sufficient time for receiving information from OSEP, budgeting funds, and posting with all the attachments for public viewing and comment. Be sure to allow enough time at the conclusion of public comment to review the comments and make adjustments, if needed. 
It is helpful to work backwards to calculate dates for public participation as soon as the due date is announced.</t>
  </si>
  <si>
    <t xml:space="preserve">34 CFR §300.165, 20 USC 1232d(b)(7) </t>
  </si>
  <si>
    <t>Post the entire application and any new or revised policies and procedures. Revised agreements, methods, MOUs, and indirect cost documents do not have to be posted for public comment (for example, transition agreements). 
If new or revised policies are posted, you must conduct at least two hearings to solicit input on those documents during the public participation process. OSEP can review your policy drafts while you conduct your public participation process. 
Use the prior year’s allocation if allocations are not available at the time of posting. You are not required to repost the budget for public comment once the new allocations are made available.</t>
  </si>
  <si>
    <t xml:space="preserve">The 30-day public comment period occurs within the second half of the 60-day public posting. </t>
  </si>
  <si>
    <t xml:space="preserve">Make changes based upon public comments as needed. A state officer authorized to provide assurances for IDEA must sign the grant application.
</t>
  </si>
  <si>
    <t>Submit grant application to OSEP with electronic signature</t>
  </si>
  <si>
    <t>If a state has submitted a substantially approvable application by the deadline outlined in the grant application packet, the federal funding period as noted in block 6 on the grant award notification will begin July 1.
When an application is not substantially approvable, there is also the possibility of OSEP issuing a “stop-the-clock” (STC) memo related to the issues involved. Many times, STC memos relate to policies or submissions that need revision. This process has the potential of impacting the July 1 GAN/award.</t>
  </si>
  <si>
    <t>Obligate expiring IDEA Part C grant funds by the end of the 27-month obligation period on September 30</t>
  </si>
  <si>
    <t xml:space="preserve">20 USC 1225(b),
34 CFR §76.709 </t>
  </si>
  <si>
    <t xml:space="preserve">All federal funds must be liquidated by January 28 (the end of the 120-day liquidation period after the 27 months to obligate) or returned to the federal government. </t>
  </si>
  <si>
    <t xml:space="preserve">If a state subgrants Part C funds, the subrecipients must submit to the state LA—no later than 90 calendar days (or an earlier date as agreed upon by the state and the subrecipient) after the end date of the period of performance—all financial, performance, and other reports as required by the terms and conditions of the federal award. </t>
  </si>
  <si>
    <t>The state LA must submit—no later than 120 calendar days after the end date of the period of performance—all financial, performance, and other reports as required by the terms and conditions of the federal award.</t>
  </si>
  <si>
    <t>Part C Fiscal 101 Modules: Federal Fiscal Requirements</t>
  </si>
  <si>
    <t>Consider upcoming salary and/or benefit changes, new positions, or new initiatives that may have a budgetary impact. For states that charge indirect costs to the grant, are there any revisions to the state’s restricted indirect cost rate or cost allocation plan?</t>
  </si>
  <si>
    <t>Gather and review data submitted in previous grant applications, programmatic expenditure reports, and service trends</t>
  </si>
  <si>
    <t>To budget funds for the next year, examine the prior year’s end-of-year fiscal data and current year expenditures to date. Consider service trends and fluctuations of service costs, and new or evolving priorities. Carefully consider where increases or decreases may be anticipated in the coming grant year.</t>
  </si>
  <si>
    <t>Gather data from partner agencies such as Medicaid, Early Hearing Detection and Intervention, State Department of Education, Maternal and Child Health, and State Schools for Deaf/Blind.</t>
  </si>
  <si>
    <t>Plan your budget using the current year award and adjust the draft budget when OSEP provides the final allocation amount.
Transfer budget information to Section III when OSEP releases the grant application materials.</t>
  </si>
  <si>
    <t>Analyze expenditures using prior approval information and mark the appropriate box in Section III.B. of grant application</t>
  </si>
  <si>
    <t xml:space="preserve">IDEA Section 605, 
34 CFR §303.225, and 2 CFR Part 200 of the OMB Uniform Guidance  
</t>
  </si>
  <si>
    <r>
      <t xml:space="preserve">IDEA Section 605, 
34 CFR §303.225, and 2 CFR Part 200 of the OMB Uniform Guidance
</t>
    </r>
    <r>
      <rPr>
        <b/>
        <sz val="10"/>
        <color rgb="FFFF0000"/>
        <rFont val="Calibri"/>
        <family val="2"/>
        <scheme val="minor"/>
      </rPr>
      <t xml:space="preserve">
</t>
    </r>
  </si>
  <si>
    <t>Consult with your OSEP state lead for guidance on developing supporting documentation. If needed, a TA call with a member of the OSEP Fiscal Implementation Team will be arranged.</t>
  </si>
  <si>
    <t>RICRs and cost allocation plan years may not match the Part C federal grant application timelines for submission. States are permitted to submit prior year documentation with the grant application with assurances that the state will submit updated documentation when available.</t>
  </si>
  <si>
    <t xml:space="preserve">State LAs charging indirect costs to the Part C grant must submit any indirect cost documentation including a copy of either: (1) its final RICR agreement with its cognizant federal agency (and if not approved through the end of the FFY, the most recently approved RICR and applicable dates) or (2) its CAP that applies costs on a restricted basis to the IDEA Part C program and is applicable for the fiscal year. Submitted documentation must include a copy of correspondence from the LA’s cognizant federal agency confirming approval of the RICR agreement or CAP. </t>
  </si>
  <si>
    <t>This U.S. Department of Education Office of the Chief Financial Officer guide provides standards and practices for determining and allocating costs of federal grants to state and local governments.</t>
  </si>
  <si>
    <t>When planning the budget for the upcoming fiscal year, the state must ensure that it budgets the same or more combined state and local funds than it expended in the most recent fiscal year for which information is available.</t>
  </si>
  <si>
    <t>Following confirmation of the budget-to-expenditure comparison, sign the assurance in Section II.B. of the grant application that the state meets the non-supplanting/MOE requirements</t>
  </si>
  <si>
    <t>To confirm that effort was actually maintained, when a fiscal year concludes and the expenditures are final and audited, the state must then compare the final total expenditure for that year to the final total expenditure from the prior fiscal year.
If the final total expenditure is less than the prior year expenditure, review data for potential errors and determine if the state meets the criteria for the allowances under 34 CFR §303.225(b)(1–2). 
In addition, a state may reset its MOE baseline under 34 CFR §303.520(b)(3) if the state uses private insurance and enacts a state statute or other state authority that provides parents with specific protections in 34 CFR §303.520(b)(2).</t>
  </si>
  <si>
    <t>Federal citation</t>
  </si>
  <si>
    <t>Additional information</t>
  </si>
  <si>
    <t>LA information (optional)</t>
  </si>
  <si>
    <t>Submit to OSEP the hard copy grant application with a “wet” signature</t>
  </si>
  <si>
    <t>Submit to OSEP with a “wet” signature via express mail by the due date in the grant memo (typically the first week of August).</t>
  </si>
  <si>
    <t xml:space="preserve">This CIFR-developed calculator helps Part C staff plan in detail how they will use Part C grant funds. It is aligned with Section III of the IDEA Part C grant application and will help you prepare the necessary data for an upcoming submission. After a grant is awarded, use the calculator to track expenditures of IDEA funds over the grant’s 27-month life cycle to ensure that you are obligating and liquidating funds in a timely manner. </t>
  </si>
  <si>
    <t xml:space="preserve">These ECTA-developed modules are designed to help Part C LA staff understand the federal fiscal requirements that accompany the acceptance of Part C funding.  </t>
  </si>
  <si>
    <t>This CIFR-developed graphic-based resource provides explanations of the different stages of the Part C grant cycle: budget period, Tydings period, period of performance, and liquidation period.</t>
  </si>
  <si>
    <t>This OSEP letter clarifies the implementation of restricted indirect cost rates.</t>
  </si>
  <si>
    <t>This CIFR-developed reference guide provides an overview of the IDEA requirements regarding restricted indirect costs that a state may wish to charge to their Part C grant.</t>
  </si>
  <si>
    <t>This CIFR practice guide helps state lead agency staff understand how to calculate Part C MOE. It details how to determine the comparison years, make MOE budget and expenditure comparisons, and apply the allowances to reduce the MOE obligation.</t>
  </si>
  <si>
    <t>Calculating IDEA Part C Maintenance of Effort</t>
  </si>
  <si>
    <t>https://cifr.wested.org/resource/calculating-idea-part-c-maintenance-of-effort/</t>
  </si>
  <si>
    <t>IDEA Part C State Grants</t>
  </si>
  <si>
    <t>IDEA Part C State Grants: General Activities and Timelines</t>
  </si>
  <si>
    <t xml:space="preserve">IDEA Part C Fiscal Timeline 
</t>
  </si>
  <si>
    <t>Grant application materials are typically released in January to plan for the next fiscal year. Use the current year’s application template and grant letter to begin planning. Consult with your OSEP state lead regarding anticipated policy revisions and/or lead agency changes.</t>
  </si>
  <si>
    <t xml:space="preserve">Submit a PDF copy of the application to OSEP, with an electronic signature and date by the due date. This “e signature” can be a two-factor authenticated signature or an image file of the signature of the state lead agency director or their designee and sent from the email.gov address of the individual signing the application.
Please note, OSEP begins its review using the electronic version and may be in touch for clarification related to the state’s submissions.  </t>
  </si>
  <si>
    <t>Frequently Asked Questions (FAQ) 2 CFR Part 200</t>
  </si>
  <si>
    <t>https://www2.ed.gov/about/offices/list/ofo/oaga/uniformguidancefaqs.pdf</t>
  </si>
  <si>
    <t xml:space="preserve">This OSEP FAQ from July 2024 addresses common questions regarding the Office of Management and Budget’s (OMB) April 22, 2024 revisions to Title 2 of the Code of Federal Regulations (CFR). Title 2 of the CFR is now called the OMB Guidance for Federal Financial Assistance (replacing the previous title of OMB Guidance for Grants and Agreements). This FAQ focuses on 2 CFR Part 200, Uniform Administrative Requirements, Cost Principles, and Audit Requirements for Federal Awards, which is still referred to as the Uniform Guidance. </t>
  </si>
  <si>
    <t>Receive comments for 30-day public comment period</t>
  </si>
  <si>
    <t>Obtain the most recent restricted indirect cost rate agreement (RICR) that identifies the Part C restricted indirect cost rates for the state LA or the cost allocation plan that specifies how the costs are being accounted for on a restricted basis</t>
  </si>
  <si>
    <t>The Center for IDEA Fiscal Reporting (CIFR) is a partnership among WestEd, AEM Corporation, American Institutes for Research (AIR), Emerald Consulting, the Frank Porter Graham Child Development Institute at the University of North Carolina at Chapel Hill, the Center for Technical Assistance for Excellence in Special Education (TAESE) at Utah State University, and Westat. The Improve Group is CIFR’s external evaluator.
This document was developed under grant #H373F200001 from the U.S. Department of Education. It is not intended to be a replacement for the IDEA statute, regulations, and other guidance issued by OSEP and the U.S. Department of Education. IDEA and its regulations are found at https://sites.ed.gov/idea. This document does not necessarily represent the policy of the U.S. Department of Education, and you should not assume endorsement by the Federal Government. Project Officer: Charles Kniseley. November 2024</t>
  </si>
  <si>
    <t>Please note that this product is not fully 508 compliant. For assistance, contact CIFR at:</t>
  </si>
  <si>
    <t>https://cifr.wested.org/contact</t>
  </si>
  <si>
    <t>End of sheet</t>
  </si>
  <si>
    <t xml:space="preserve">Version 1.1, November 2024. Please ensure that you are using the most recent version of the Fiscal Timeline by going to: </t>
  </si>
  <si>
    <t xml:space="preserve">Each state must specifically identify in Section III.B. any direct costs for activities or expenses that require prior approval from OSEP. These items include using federal IDEA Part C funds for: (1) equipment (with a per unit cost of $10,000 or more); (2) construction or renovation of facilities; or (3) rent, occupancy, or space maintenance costs. </t>
  </si>
  <si>
    <t xml:space="preserve">34 CFR 303.20(c), 
34 CFR §§76.560 through 76.569, 
34 CFR §303.225(c) </t>
  </si>
  <si>
    <t xml:space="preserve">TA On Demand - IDEA Part C Maintenance of Effort: The Basics </t>
  </si>
  <si>
    <t xml:space="preserve">This video from CIFR reviews the two comparisons that states must make to show that they are meeting the IDEA Part C maintenance of effort requirement.  </t>
  </si>
  <si>
    <t>https://cifr.wested.org/resource/idea-part-c-moe-the-basics/</t>
  </si>
  <si>
    <t>TA On Demand – IDEA Part C Maintenance of Effort: Calculations</t>
  </si>
  <si>
    <t>https://cifr.wested.org/resource/idea-part-c-moe-calculations/</t>
  </si>
  <si>
    <t>This video from CIFR identifies sources of state and local funds to include in Part C MOE and describes the circumstances under which allowances may be made to reduce a state’s required level of effort.</t>
  </si>
  <si>
    <t>v1.1, published November 2024</t>
  </si>
  <si>
    <r>
      <t xml:space="preserve">Suggested Citation: Center for IDEA Fiscal Reporting. (2024). </t>
    </r>
    <r>
      <rPr>
        <i/>
        <sz val="10"/>
        <rFont val="Calibri"/>
        <family val="2"/>
        <scheme val="minor"/>
      </rPr>
      <t>IDEA Part C fiscal timeline v1.1</t>
    </r>
    <r>
      <rPr>
        <sz val="10"/>
        <rFont val="Calibri"/>
        <family val="2"/>
        <scheme val="minor"/>
      </rPr>
      <t xml:space="preserve">. WestEd.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</si>
</sst>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numFmts>
  <fonts count="38" x14ac:knownFonts="1">
    <font>
      <sz val="10"/>
      <color theme="1" tint="0.499984740745262"/>
      <name val="Calibri"/>
      <family val="2"/>
      <scheme val="minor"/>
    </font>
    <font>
      <sz val="11"/>
      <color theme="1"/>
      <name val="Calibri"/>
      <family val="2"/>
      <scheme val="minor"/>
    </font>
    <font>
      <sz val="11"/>
      <color theme="1"/>
      <name val="Calibri"/>
      <family val="2"/>
      <scheme val="minor"/>
    </font>
    <font>
      <b/>
      <sz val="12"/>
      <name val="Calibri"/>
      <family val="2"/>
      <scheme val="minor"/>
    </font>
    <font>
      <sz val="10"/>
      <name val="Calibri"/>
      <family val="2"/>
      <scheme val="minor"/>
    </font>
    <font>
      <sz val="10"/>
      <name val="Calibri"/>
      <family val="2"/>
    </font>
    <font>
      <sz val="14"/>
      <name val="Calibri"/>
      <family val="2"/>
    </font>
    <font>
      <sz val="10"/>
      <color theme="0"/>
      <name val="Calibri"/>
      <family val="2"/>
      <scheme val="minor"/>
    </font>
    <font>
      <b/>
      <sz val="10"/>
      <color theme="0"/>
      <name val="Calibri"/>
      <family val="2"/>
      <scheme val="minor"/>
    </font>
    <font>
      <u/>
      <sz val="10"/>
      <color theme="10"/>
      <name val="Calibri"/>
      <family val="2"/>
      <scheme val="minor"/>
    </font>
    <font>
      <u/>
      <sz val="10"/>
      <color theme="11"/>
      <name val="Calibri"/>
      <family val="2"/>
      <scheme val="minor"/>
    </font>
    <font>
      <sz val="10"/>
      <color rgb="FF000000"/>
      <name val="Calibri"/>
      <family val="2"/>
      <scheme val="minor"/>
    </font>
    <font>
      <u/>
      <sz val="10"/>
      <color rgb="FF000000"/>
      <name val="Calibri"/>
      <family val="2"/>
      <scheme val="minor"/>
    </font>
    <font>
      <sz val="10"/>
      <color theme="1"/>
      <name val="Calibri"/>
      <family val="2"/>
      <scheme val="minor"/>
    </font>
    <font>
      <u/>
      <sz val="10"/>
      <name val="Calibri"/>
      <family val="2"/>
      <scheme val="minor"/>
    </font>
    <font>
      <sz val="10"/>
      <color rgb="FF0A0101"/>
      <name val="Calibri"/>
      <family val="2"/>
      <scheme val="minor"/>
    </font>
    <font>
      <b/>
      <sz val="10"/>
      <name val="Calibri"/>
      <family val="2"/>
      <scheme val="minor"/>
    </font>
    <font>
      <b/>
      <sz val="22"/>
      <color theme="4" tint="-0.499984740745262"/>
      <name val="Calibri"/>
      <family val="2"/>
      <scheme val="minor"/>
    </font>
    <font>
      <sz val="22"/>
      <color theme="4" tint="-0.499984740745262"/>
      <name val="Calibri"/>
      <family val="2"/>
      <scheme val="minor"/>
    </font>
    <font>
      <b/>
      <i/>
      <sz val="12"/>
      <name val="Calibri"/>
      <family val="2"/>
      <scheme val="minor"/>
    </font>
    <font>
      <b/>
      <i/>
      <sz val="11"/>
      <name val="Calibri"/>
      <family val="2"/>
      <scheme val="minor"/>
    </font>
    <font>
      <sz val="36"/>
      <color rgb="FF000000"/>
      <name val="Calibri"/>
      <family val="2"/>
      <scheme val="minor"/>
    </font>
    <font>
      <b/>
      <sz val="11"/>
      <color rgb="FF000000"/>
      <name val="Calibri"/>
      <family val="2"/>
      <scheme val="minor"/>
    </font>
    <font>
      <sz val="11"/>
      <name val="Calibri"/>
      <family val="2"/>
      <scheme val="minor"/>
    </font>
    <font>
      <i/>
      <sz val="10"/>
      <color theme="1" tint="0.499984740745262"/>
      <name val="Calibri"/>
      <family val="2"/>
      <scheme val="minor"/>
    </font>
    <font>
      <sz val="10"/>
      <name val="Wingdings 2"/>
      <family val="1"/>
      <charset val="2"/>
    </font>
    <font>
      <sz val="8"/>
      <color rgb="FF333333"/>
      <name val="Calibri"/>
      <family val="2"/>
      <scheme val="minor"/>
    </font>
    <font>
      <i/>
      <sz val="9"/>
      <color rgb="FF000000"/>
      <name val="Calibri"/>
      <family val="2"/>
      <scheme val="minor"/>
    </font>
    <font>
      <u/>
      <sz val="9"/>
      <color theme="10"/>
      <name val="Calibri"/>
      <family val="2"/>
      <scheme val="minor"/>
    </font>
    <font>
      <sz val="10"/>
      <color rgb="FFFF0000"/>
      <name val="Calibri"/>
      <family val="2"/>
      <scheme val="minor"/>
    </font>
    <font>
      <b/>
      <sz val="11"/>
      <name val="Calibri"/>
      <family val="2"/>
      <scheme val="minor"/>
    </font>
    <font>
      <sz val="10"/>
      <color theme="1" tint="0.499984740745262"/>
      <name val="Calibri"/>
      <family val="2"/>
      <scheme val="minor"/>
    </font>
    <font>
      <sz val="10.5"/>
      <color theme="1" tint="0.499984740745262"/>
      <name val="Calibri"/>
      <family val="2"/>
      <scheme val="minor"/>
    </font>
    <font>
      <sz val="10"/>
      <color rgb="FF000000"/>
      <name val="Calibri"/>
      <family val="2"/>
    </font>
    <font>
      <b/>
      <sz val="10"/>
      <color rgb="FFFF0000"/>
      <name val="Calibri"/>
      <family val="2"/>
      <scheme val="minor"/>
    </font>
    <font>
      <i/>
      <sz val="10"/>
      <name val="Calibri"/>
      <family val="2"/>
      <scheme val="minor"/>
    </font>
    <font>
      <sz val="10"/>
      <color theme="1" tint="0.499984740745262"/>
      <name val="Calibri"/>
      <family val="2"/>
    </font>
    <font>
      <i/>
      <sz val="9"/>
      <name val="Calibri"/>
      <family val="2"/>
      <scheme val="minor"/>
    </font>
  </fonts>
  <fills count="6">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rgb="FFFFFF00"/>
        <bgColor indexed="64"/>
      </patternFill>
    </fill>
  </fills>
  <borders count="18">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theme="1"/>
      </left>
      <right style="thin">
        <color theme="1"/>
      </right>
      <top style="thin">
        <color auto="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indexed="64"/>
      </bottom>
      <diagonal/>
    </border>
    <border>
      <left style="thin">
        <color theme="1"/>
      </left>
      <right style="thin">
        <color theme="1"/>
      </right>
      <top/>
      <bottom style="thin">
        <color theme="1"/>
      </bottom>
      <diagonal/>
    </border>
    <border>
      <left style="thin">
        <color theme="0"/>
      </left>
      <right style="thin">
        <color theme="0"/>
      </right>
      <top style="thin">
        <color theme="0"/>
      </top>
      <bottom style="thin">
        <color theme="0"/>
      </bottom>
      <diagonal/>
    </border>
    <border>
      <left style="thin">
        <color theme="1"/>
      </left>
      <right style="thin">
        <color auto="1"/>
      </right>
      <top style="thin">
        <color theme="1"/>
      </top>
      <bottom style="thin">
        <color auto="1"/>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s>
  <cellStyleXfs count="5">
    <xf numFmtId="0" fontId="0" fillId="0" borderId="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 fillId="0" borderId="0"/>
  </cellStyleXfs>
  <cellXfs count="165">
    <xf numFmtId="0" fontId="0" fillId="0" borderId="0" xfId="0">
      <alignment vertical="center"/>
    </xf>
    <xf numFmtId="0" fontId="0" fillId="0" borderId="0" xfId="0" applyAlignment="1">
      <alignment vertical="center" wrapText="1"/>
    </xf>
    <xf numFmtId="0" fontId="4" fillId="0" borderId="0" xfId="0" applyFont="1" applyAlignment="1">
      <alignment vertical="center" wrapText="1"/>
    </xf>
    <xf numFmtId="0" fontId="8" fillId="4" borderId="0" xfId="0" applyFont="1" applyFill="1">
      <alignment vertical="center"/>
    </xf>
    <xf numFmtId="0" fontId="8" fillId="4" borderId="0" xfId="0" applyFont="1" applyFill="1" applyAlignment="1">
      <alignment vertical="center" wrapText="1"/>
    </xf>
    <xf numFmtId="0" fontId="4" fillId="0" borderId="0" xfId="0" applyFont="1">
      <alignment vertical="center"/>
    </xf>
    <xf numFmtId="0" fontId="0" fillId="0" borderId="0" xfId="0" applyAlignment="1">
      <alignment horizontal="center" vertical="center"/>
    </xf>
    <xf numFmtId="0" fontId="8" fillId="4" borderId="2" xfId="0" applyFont="1" applyFill="1" applyBorder="1">
      <alignment vertical="center"/>
    </xf>
    <xf numFmtId="0" fontId="8" fillId="4" borderId="3" xfId="0" applyFont="1" applyFill="1" applyBorder="1" applyAlignment="1">
      <alignment vertical="center" wrapText="1"/>
    </xf>
    <xf numFmtId="0" fontId="8" fillId="4" borderId="4" xfId="0" applyFont="1" applyFill="1" applyBorder="1" applyAlignment="1">
      <alignment vertical="center" wrapText="1"/>
    </xf>
    <xf numFmtId="0" fontId="8" fillId="4" borderId="0" xfId="0" applyFont="1" applyFill="1" applyAlignment="1">
      <alignment horizontal="centerContinuous" vertical="center"/>
    </xf>
    <xf numFmtId="0" fontId="7" fillId="0" borderId="0" xfId="0" applyFont="1" applyAlignment="1">
      <alignment vertical="center" wrapText="1"/>
    </xf>
    <xf numFmtId="0" fontId="7" fillId="4" borderId="0" xfId="0" applyFont="1" applyFill="1" applyAlignment="1">
      <alignment horizontal="centerContinuous" vertical="center" wrapText="1"/>
    </xf>
    <xf numFmtId="0" fontId="7" fillId="0" borderId="0" xfId="0" applyFont="1">
      <alignment vertical="center"/>
    </xf>
    <xf numFmtId="0" fontId="8" fillId="4" borderId="0" xfId="0" applyFont="1" applyFill="1" applyAlignment="1">
      <alignment horizontal="centerContinuous" vertical="center" wrapText="1"/>
    </xf>
    <xf numFmtId="0" fontId="3" fillId="2" borderId="0" xfId="0" applyFont="1" applyFill="1" applyAlignment="1"/>
    <xf numFmtId="0" fontId="8" fillId="4" borderId="2" xfId="0" applyFont="1" applyFill="1" applyBorder="1" applyAlignment="1">
      <alignment vertical="center" wrapText="1"/>
    </xf>
    <xf numFmtId="0" fontId="0" fillId="0" borderId="0" xfId="0" applyAlignment="1">
      <alignment vertical="top" wrapText="1"/>
    </xf>
    <xf numFmtId="14" fontId="7" fillId="0" borderId="0" xfId="0" applyNumberFormat="1" applyFont="1">
      <alignment vertical="center"/>
    </xf>
    <xf numFmtId="14" fontId="7" fillId="0" borderId="0" xfId="0" applyNumberFormat="1" applyFont="1" applyAlignment="1">
      <alignment vertical="center" wrapText="1"/>
    </xf>
    <xf numFmtId="0" fontId="0" fillId="4" borderId="0" xfId="0" applyFill="1" applyAlignment="1">
      <alignment horizontal="centerContinuous" vertical="center"/>
    </xf>
    <xf numFmtId="14" fontId="4" fillId="0" borderId="6" xfId="0" applyNumberFormat="1" applyFont="1" applyBorder="1" applyAlignment="1">
      <alignment vertical="center" wrapText="1"/>
    </xf>
    <xf numFmtId="1" fontId="4" fillId="0" borderId="6" xfId="0" applyNumberFormat="1" applyFont="1" applyBorder="1" applyAlignment="1">
      <alignment vertical="center" wrapText="1"/>
    </xf>
    <xf numFmtId="0" fontId="4" fillId="0" borderId="0" xfId="0" applyFont="1" applyAlignment="1">
      <alignment horizontal="left" vertical="center" wrapText="1"/>
    </xf>
    <xf numFmtId="14" fontId="4" fillId="0" borderId="0" xfId="0" applyNumberFormat="1" applyFont="1" applyAlignment="1">
      <alignment vertical="center" wrapText="1"/>
    </xf>
    <xf numFmtId="1" fontId="4" fillId="0" borderId="0" xfId="0" applyNumberFormat="1" applyFont="1" applyAlignment="1">
      <alignment vertical="center" wrapText="1"/>
    </xf>
    <xf numFmtId="0" fontId="5" fillId="0" borderId="1" xfId="0" applyFont="1" applyBorder="1" applyAlignment="1">
      <alignment horizontal="left" vertical="top" wrapText="1"/>
    </xf>
    <xf numFmtId="0" fontId="0" fillId="0" borderId="0" xfId="0" applyAlignment="1">
      <alignment vertical="top"/>
    </xf>
    <xf numFmtId="0" fontId="7" fillId="4" borderId="0" xfId="0" applyFont="1" applyFill="1" applyAlignment="1">
      <alignment horizontal="centerContinuous" vertical="top" wrapText="1"/>
    </xf>
    <xf numFmtId="0" fontId="7" fillId="0" borderId="0" xfId="0" applyFont="1" applyAlignment="1">
      <alignment vertical="top" wrapText="1"/>
    </xf>
    <xf numFmtId="0" fontId="4" fillId="0" borderId="0" xfId="0" applyFont="1" applyAlignment="1">
      <alignment vertical="top" wrapText="1"/>
    </xf>
    <xf numFmtId="0" fontId="8" fillId="4" borderId="3" xfId="0" applyFont="1" applyFill="1" applyBorder="1" applyAlignment="1">
      <alignment vertical="top" wrapText="1"/>
    </xf>
    <xf numFmtId="0" fontId="4" fillId="0" borderId="0" xfId="0" applyFont="1" applyAlignment="1">
      <alignment vertical="top"/>
    </xf>
    <xf numFmtId="0" fontId="7" fillId="4" borderId="0" xfId="0" applyFont="1" applyFill="1">
      <alignment vertical="center"/>
    </xf>
    <xf numFmtId="0" fontId="7" fillId="4" borderId="0" xfId="0" applyFont="1" applyFill="1" applyAlignment="1">
      <alignment horizontal="centerContinuous" vertical="center"/>
    </xf>
    <xf numFmtId="0" fontId="15" fillId="0" borderId="0" xfId="0" applyFont="1">
      <alignment vertical="center"/>
    </xf>
    <xf numFmtId="0" fontId="4" fillId="0" borderId="0" xfId="0" applyFont="1" applyAlignment="1">
      <alignment horizontal="left" vertical="center"/>
    </xf>
    <xf numFmtId="0" fontId="3" fillId="0" borderId="0" xfId="0" applyFont="1" applyAlignment="1">
      <alignment wrapText="1"/>
    </xf>
    <xf numFmtId="0" fontId="6" fillId="0" borderId="0" xfId="0" applyFont="1" applyAlignment="1" applyProtection="1">
      <alignment horizontal="left" vertical="center" wrapText="1"/>
      <protection hidden="1"/>
    </xf>
    <xf numFmtId="164" fontId="3" fillId="2" borderId="3" xfId="0" applyNumberFormat="1" applyFont="1" applyFill="1" applyBorder="1" applyAlignment="1">
      <alignment horizontal="left"/>
    </xf>
    <xf numFmtId="164" fontId="3" fillId="3" borderId="3" xfId="0" applyNumberFormat="1" applyFont="1" applyFill="1" applyBorder="1" applyAlignment="1">
      <alignment horizontal="left"/>
    </xf>
    <xf numFmtId="164" fontId="3" fillId="3" borderId="4" xfId="0" applyNumberFormat="1" applyFont="1" applyFill="1" applyBorder="1" applyAlignment="1">
      <alignment horizontal="left"/>
    </xf>
    <xf numFmtId="14" fontId="4" fillId="0" borderId="0" xfId="0" applyNumberFormat="1" applyFont="1" applyAlignment="1">
      <alignment horizontal="left" vertical="center"/>
    </xf>
    <xf numFmtId="14" fontId="0" fillId="0" borderId="0" xfId="0" applyNumberFormat="1">
      <alignment vertical="center"/>
    </xf>
    <xf numFmtId="0" fontId="5" fillId="0" borderId="1" xfId="0" applyFont="1" applyBorder="1" applyAlignment="1">
      <alignment horizontal="center" vertical="center" wrapText="1"/>
    </xf>
    <xf numFmtId="14" fontId="4" fillId="0" borderId="0" xfId="0" applyNumberFormat="1" applyFont="1" applyAlignment="1">
      <alignment vertical="top"/>
    </xf>
    <xf numFmtId="0" fontId="0" fillId="0" borderId="1" xfId="0" applyBorder="1" applyAlignment="1" applyProtection="1">
      <alignment horizontal="left" vertical="top" wrapText="1"/>
      <protection locked="0"/>
    </xf>
    <xf numFmtId="0" fontId="0" fillId="0" borderId="1" xfId="0" applyBorder="1" applyAlignment="1" applyProtection="1">
      <alignment vertical="top" wrapText="1"/>
      <protection locked="0"/>
    </xf>
    <xf numFmtId="0" fontId="0" fillId="0" borderId="6" xfId="0" applyBorder="1" applyAlignment="1" applyProtection="1">
      <alignment vertical="top" wrapText="1"/>
      <protection locked="0"/>
    </xf>
    <xf numFmtId="0" fontId="4" fillId="0" borderId="4" xfId="0" applyFont="1" applyBorder="1" applyAlignment="1" applyProtection="1">
      <alignmen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vertical="top" wrapText="1"/>
      <protection locked="0"/>
    </xf>
    <xf numFmtId="14" fontId="4" fillId="0" borderId="6" xfId="0" applyNumberFormat="1" applyFont="1" applyBorder="1" applyAlignment="1" applyProtection="1">
      <alignment vertical="top" wrapText="1"/>
      <protection locked="0"/>
    </xf>
    <xf numFmtId="0" fontId="5" fillId="0" borderId="0" xfId="0" applyFont="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4" fillId="0" borderId="6" xfId="0" applyFont="1" applyBorder="1" applyAlignment="1" applyProtection="1">
      <alignment vertical="top" wrapText="1"/>
      <protection locked="0"/>
    </xf>
    <xf numFmtId="14" fontId="4" fillId="0" borderId="8" xfId="0" applyNumberFormat="1" applyFont="1" applyBorder="1" applyAlignment="1" applyProtection="1">
      <alignment vertical="top" wrapText="1"/>
      <protection locked="0"/>
    </xf>
    <xf numFmtId="0" fontId="5" fillId="0" borderId="1" xfId="0" applyFont="1" applyBorder="1" applyAlignment="1" applyProtection="1">
      <alignment horizontal="left" vertical="top" wrapText="1"/>
      <protection locked="0"/>
    </xf>
    <xf numFmtId="0" fontId="0" fillId="0" borderId="1" xfId="0" applyBorder="1" applyAlignment="1" applyProtection="1">
      <alignment vertical="top"/>
      <protection locked="0"/>
    </xf>
    <xf numFmtId="0" fontId="13" fillId="0" borderId="1" xfId="0" applyFont="1" applyBorder="1" applyAlignment="1" applyProtection="1">
      <alignment vertical="top" wrapText="1"/>
      <protection locked="0"/>
    </xf>
    <xf numFmtId="14" fontId="4" fillId="0" borderId="1" xfId="0" applyNumberFormat="1" applyFont="1"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13" fillId="0" borderId="9" xfId="0" applyFont="1" applyBorder="1" applyAlignment="1" applyProtection="1">
      <alignment vertical="top" wrapText="1"/>
      <protection locked="0"/>
    </xf>
    <xf numFmtId="0" fontId="4" fillId="0" borderId="12"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3" fillId="0" borderId="10" xfId="0" applyFont="1" applyBorder="1" applyAlignment="1" applyProtection="1">
      <alignment vertical="top" wrapText="1"/>
      <protection locked="0"/>
    </xf>
    <xf numFmtId="14" fontId="4" fillId="0" borderId="10" xfId="0" applyNumberFormat="1" applyFont="1" applyBorder="1" applyAlignment="1" applyProtection="1">
      <alignment horizontal="left" vertical="top" wrapText="1"/>
      <protection locked="0"/>
    </xf>
    <xf numFmtId="0" fontId="0" fillId="0" borderId="10" xfId="0" applyBorder="1" applyAlignment="1" applyProtection="1">
      <alignment vertical="top"/>
      <protection locked="0"/>
    </xf>
    <xf numFmtId="0" fontId="4" fillId="0" borderId="10" xfId="0" applyFont="1" applyBorder="1" applyAlignment="1" applyProtection="1">
      <alignment horizontal="left" vertical="top" wrapText="1"/>
      <protection locked="0"/>
    </xf>
    <xf numFmtId="0" fontId="0" fillId="0" borderId="11" xfId="0" applyBorder="1" applyAlignment="1" applyProtection="1">
      <alignment vertical="top"/>
      <protection locked="0"/>
    </xf>
    <xf numFmtId="0" fontId="9" fillId="0" borderId="1" xfId="1" applyBorder="1" applyAlignment="1" applyProtection="1">
      <alignment vertical="top" wrapText="1"/>
      <protection locked="0"/>
    </xf>
    <xf numFmtId="0" fontId="9" fillId="0" borderId="0" xfId="1">
      <alignment vertical="center"/>
    </xf>
    <xf numFmtId="0" fontId="0" fillId="0" borderId="0" xfId="0" applyAlignment="1" applyProtection="1">
      <alignment vertical="top"/>
      <protection locked="0"/>
    </xf>
    <xf numFmtId="14" fontId="4" fillId="0" borderId="0" xfId="0" applyNumberFormat="1" applyFont="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13" fillId="0" borderId="1" xfId="0" applyFont="1" applyBorder="1" applyAlignment="1" applyProtection="1">
      <alignment vertical="center" wrapText="1"/>
      <protection locked="0"/>
    </xf>
    <xf numFmtId="0" fontId="11" fillId="0" borderId="1" xfId="0" applyFont="1" applyBorder="1" applyAlignment="1" applyProtection="1">
      <alignment vertical="center" wrapText="1"/>
      <protection locked="0"/>
    </xf>
    <xf numFmtId="0" fontId="14" fillId="0" borderId="1" xfId="1" applyFont="1" applyBorder="1" applyAlignment="1" applyProtection="1">
      <alignment vertical="center" wrapText="1"/>
      <protection locked="0"/>
    </xf>
    <xf numFmtId="0" fontId="12" fillId="0" borderId="1" xfId="1" applyFont="1" applyBorder="1" applyAlignment="1" applyProtection="1">
      <alignment vertical="center" wrapText="1"/>
      <protection locked="0"/>
    </xf>
    <xf numFmtId="0" fontId="0" fillId="0" borderId="1" xfId="0" applyBorder="1" applyProtection="1">
      <alignment vertical="center"/>
      <protection locked="0"/>
    </xf>
    <xf numFmtId="0" fontId="16" fillId="0" borderId="0" xfId="0" applyFont="1">
      <alignment vertical="center"/>
    </xf>
    <xf numFmtId="0" fontId="17" fillId="2" borderId="0" xfId="0" applyFont="1" applyFill="1" applyAlignment="1"/>
    <xf numFmtId="0" fontId="18" fillId="0" borderId="0" xfId="0" applyFont="1" applyAlignment="1">
      <alignment horizontal="left" vertical="center"/>
    </xf>
    <xf numFmtId="0" fontId="19" fillId="2" borderId="0" xfId="0" applyFont="1" applyFill="1" applyAlignment="1"/>
    <xf numFmtId="0" fontId="20" fillId="2" borderId="3" xfId="0" applyFont="1" applyFill="1" applyBorder="1" applyAlignment="1">
      <alignment vertical="top" wrapText="1"/>
    </xf>
    <xf numFmtId="0" fontId="20" fillId="2" borderId="2" xfId="0" applyFont="1" applyFill="1" applyBorder="1" applyAlignment="1">
      <alignment vertical="top" wrapText="1"/>
    </xf>
    <xf numFmtId="0" fontId="9" fillId="0" borderId="0" xfId="1" applyAlignment="1">
      <alignment vertical="top" wrapText="1"/>
    </xf>
    <xf numFmtId="0" fontId="4" fillId="0" borderId="1" xfId="0" applyFont="1" applyBorder="1" applyAlignment="1" applyProtection="1">
      <alignment vertical="center" wrapText="1"/>
      <protection locked="0"/>
    </xf>
    <xf numFmtId="0" fontId="5" fillId="0" borderId="0" xfId="0" applyFont="1" applyAlignment="1">
      <alignment horizontal="centerContinuous" vertical="center" wrapText="1"/>
    </xf>
    <xf numFmtId="0" fontId="4" fillId="0" borderId="0" xfId="0" applyFont="1" applyAlignment="1">
      <alignment horizontal="centerContinuous" vertical="center" wrapText="1"/>
    </xf>
    <xf numFmtId="0" fontId="0" fillId="0" borderId="6" xfId="0"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14" fontId="4" fillId="0" borderId="6" xfId="0" applyNumberFormat="1"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14" fontId="4" fillId="0" borderId="8" xfId="0" applyNumberFormat="1" applyFont="1" applyBorder="1" applyAlignment="1" applyProtection="1">
      <alignment horizontal="left" vertical="top" wrapText="1"/>
      <protection locked="0"/>
    </xf>
    <xf numFmtId="0" fontId="9" fillId="0" borderId="1" xfId="1" applyBorder="1" applyAlignment="1" applyProtection="1">
      <alignment horizontal="left" vertical="top" wrapText="1"/>
      <protection locked="0"/>
    </xf>
    <xf numFmtId="14" fontId="4" fillId="0" borderId="4" xfId="0" applyNumberFormat="1" applyFont="1" applyBorder="1" applyAlignment="1" applyProtection="1">
      <alignment horizontal="left" vertical="top" wrapText="1"/>
      <protection locked="0"/>
    </xf>
    <xf numFmtId="0" fontId="8" fillId="4" borderId="0" xfId="0" applyFont="1" applyFill="1" applyAlignment="1">
      <alignment horizontal="left" vertical="center" indent="15"/>
    </xf>
    <xf numFmtId="0" fontId="4" fillId="0" borderId="7" xfId="0" applyFont="1"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14" fontId="4" fillId="0" borderId="4" xfId="0" applyNumberFormat="1" applyFont="1" applyBorder="1" applyAlignment="1" applyProtection="1">
      <alignment vertical="top" wrapText="1"/>
      <protection locked="0"/>
    </xf>
    <xf numFmtId="0" fontId="0" fillId="0" borderId="12" xfId="0" applyBorder="1" applyAlignment="1" applyProtection="1">
      <alignment vertical="top"/>
      <protection locked="0"/>
    </xf>
    <xf numFmtId="0" fontId="24" fillId="0" borderId="0" xfId="0" applyFont="1">
      <alignment vertical="center"/>
    </xf>
    <xf numFmtId="0" fontId="23" fillId="0" borderId="13" xfId="4" applyFont="1" applyBorder="1" applyAlignment="1">
      <alignment horizontal="left" indent="5"/>
    </xf>
    <xf numFmtId="0" fontId="0" fillId="0" borderId="0" xfId="0" applyAlignment="1" applyProtection="1">
      <alignment horizontal="left" vertical="top" wrapText="1"/>
      <protection locked="0"/>
    </xf>
    <xf numFmtId="0" fontId="11" fillId="0" borderId="0" xfId="0" applyFont="1" applyAlignment="1">
      <alignment vertical="top" wrapText="1"/>
    </xf>
    <xf numFmtId="0" fontId="11" fillId="0" borderId="1" xfId="0" applyFont="1" applyBorder="1" applyAlignment="1">
      <alignment vertical="top" wrapText="1"/>
    </xf>
    <xf numFmtId="14" fontId="4" fillId="0" borderId="7" xfId="0" applyNumberFormat="1" applyFont="1" applyBorder="1" applyAlignment="1" applyProtection="1">
      <alignment horizontal="left" vertical="top" wrapText="1"/>
      <protection locked="0"/>
    </xf>
    <xf numFmtId="14" fontId="0" fillId="0" borderId="0" xfId="0" applyNumberFormat="1" applyAlignment="1">
      <alignment vertical="top" wrapText="1"/>
    </xf>
    <xf numFmtId="0" fontId="25" fillId="0" borderId="0" xfId="0" applyFont="1" applyAlignment="1">
      <alignment horizontal="left" vertical="center"/>
    </xf>
    <xf numFmtId="0" fontId="15" fillId="0" borderId="0" xfId="0" applyFont="1" applyAlignment="1">
      <alignment vertical="top" wrapText="1"/>
    </xf>
    <xf numFmtId="14" fontId="15" fillId="0" borderId="0" xfId="0" applyNumberFormat="1" applyFont="1" applyAlignment="1">
      <alignment vertical="top" wrapText="1"/>
    </xf>
    <xf numFmtId="0" fontId="26" fillId="0" borderId="0" xfId="0" applyFont="1">
      <alignment vertical="center"/>
    </xf>
    <xf numFmtId="0" fontId="23" fillId="0" borderId="0" xfId="0" applyFont="1" applyAlignment="1">
      <alignment vertical="center" wrapText="1"/>
    </xf>
    <xf numFmtId="0" fontId="27" fillId="0" borderId="0" xfId="0" applyFont="1" applyAlignment="1"/>
    <xf numFmtId="0" fontId="28" fillId="0" borderId="0" xfId="1" applyFont="1" applyAlignment="1"/>
    <xf numFmtId="0" fontId="16" fillId="0" borderId="0" xfId="0" applyFont="1" applyAlignment="1">
      <alignment vertical="center" wrapText="1"/>
    </xf>
    <xf numFmtId="0" fontId="21" fillId="0" borderId="0" xfId="4" applyFont="1" applyAlignment="1">
      <alignment vertical="top"/>
    </xf>
    <xf numFmtId="0" fontId="22" fillId="0" borderId="0" xfId="0" applyFont="1" applyAlignment="1">
      <alignment wrapText="1"/>
    </xf>
    <xf numFmtId="0" fontId="23" fillId="0" borderId="0" xfId="4" applyFont="1" applyAlignment="1">
      <alignment horizontal="left" indent="5"/>
    </xf>
    <xf numFmtId="0" fontId="27" fillId="0" borderId="0" xfId="0" applyFont="1">
      <alignment vertical="center"/>
    </xf>
    <xf numFmtId="0" fontId="21" fillId="0" borderId="13" xfId="4" applyFont="1" applyBorder="1" applyAlignment="1">
      <alignment vertical="top" wrapText="1"/>
    </xf>
    <xf numFmtId="0" fontId="0" fillId="0" borderId="14" xfId="0" applyBorder="1" applyAlignment="1" applyProtection="1">
      <alignment vertical="top"/>
      <protection locked="0"/>
    </xf>
    <xf numFmtId="0" fontId="30" fillId="0" borderId="13" xfId="0" applyFont="1" applyBorder="1" applyAlignment="1">
      <alignment wrapText="1"/>
    </xf>
    <xf numFmtId="0" fontId="4" fillId="0" borderId="1" xfId="0" applyFont="1" applyBorder="1" applyAlignment="1" applyProtection="1">
      <alignment vertical="top"/>
      <protection locked="0"/>
    </xf>
    <xf numFmtId="0" fontId="13" fillId="0" borderId="1" xfId="0" applyFont="1" applyBorder="1" applyAlignment="1" applyProtection="1">
      <alignment horizontal="left" vertical="top" wrapText="1"/>
      <protection locked="0"/>
    </xf>
    <xf numFmtId="0" fontId="13" fillId="0" borderId="5" xfId="0" applyFont="1" applyBorder="1" applyAlignment="1" applyProtection="1">
      <alignment horizontal="left" vertical="top" wrapText="1"/>
      <protection locked="0"/>
    </xf>
    <xf numFmtId="0" fontId="23" fillId="0" borderId="0" xfId="0" applyFont="1">
      <alignment vertical="center"/>
    </xf>
    <xf numFmtId="0" fontId="29" fillId="0" borderId="0" xfId="0" applyFont="1" applyAlignment="1">
      <alignment vertical="center" wrapText="1"/>
    </xf>
    <xf numFmtId="0" fontId="31" fillId="0" borderId="0" xfId="0" applyFont="1" applyAlignment="1">
      <alignment vertical="top" wrapText="1"/>
    </xf>
    <xf numFmtId="0" fontId="0" fillId="0" borderId="1" xfId="0" applyBorder="1" applyAlignment="1">
      <alignment vertical="top" wrapText="1"/>
    </xf>
    <xf numFmtId="0" fontId="33" fillId="0" borderId="1" xfId="0" applyFont="1" applyBorder="1" applyAlignment="1" applyProtection="1">
      <alignment horizontal="left" vertical="top" wrapText="1"/>
      <protection locked="0"/>
    </xf>
    <xf numFmtId="0" fontId="11" fillId="0" borderId="1" xfId="0" applyFont="1" applyBorder="1" applyAlignment="1">
      <alignment vertical="top"/>
    </xf>
    <xf numFmtId="0" fontId="32" fillId="0" borderId="1" xfId="0" applyFont="1" applyBorder="1" applyAlignment="1">
      <alignment vertical="top"/>
    </xf>
    <xf numFmtId="0" fontId="9" fillId="0" borderId="1" xfId="1" applyBorder="1" applyAlignment="1">
      <alignment vertical="top" wrapText="1"/>
    </xf>
    <xf numFmtId="0" fontId="9" fillId="0" borderId="15" xfId="1" applyBorder="1" applyAlignment="1">
      <alignment vertical="top" wrapText="1"/>
    </xf>
    <xf numFmtId="0" fontId="30" fillId="0" borderId="0" xfId="0" applyFont="1">
      <alignment vertical="center"/>
    </xf>
    <xf numFmtId="0" fontId="29" fillId="0" borderId="1" xfId="0" applyFont="1" applyBorder="1" applyAlignment="1" applyProtection="1">
      <alignment horizontal="left" vertical="top" wrapText="1"/>
      <protection locked="0"/>
    </xf>
    <xf numFmtId="0" fontId="34" fillId="0" borderId="1" xfId="0" applyFont="1" applyBorder="1" applyAlignment="1" applyProtection="1">
      <alignment horizontal="left" vertical="top" wrapText="1"/>
      <protection locked="0"/>
    </xf>
    <xf numFmtId="0" fontId="34" fillId="0" borderId="1" xfId="0" applyFont="1" applyBorder="1" applyAlignment="1" applyProtection="1">
      <alignment vertical="top" wrapText="1"/>
      <protection locked="0"/>
    </xf>
    <xf numFmtId="0" fontId="4" fillId="0" borderId="5" xfId="0" applyFont="1" applyBorder="1" applyAlignment="1" applyProtection="1">
      <alignment horizontal="left" vertical="top" wrapText="1"/>
      <protection locked="0"/>
    </xf>
    <xf numFmtId="0" fontId="1" fillId="0" borderId="0" xfId="0" applyFont="1">
      <alignment vertical="center"/>
    </xf>
    <xf numFmtId="0" fontId="0" fillId="0" borderId="0" xfId="0" applyAlignment="1" applyProtection="1">
      <alignment vertical="top" wrapText="1"/>
      <protection locked="0"/>
    </xf>
    <xf numFmtId="0" fontId="9" fillId="0" borderId="0" xfId="1" applyBorder="1" applyAlignment="1" applyProtection="1">
      <alignment vertical="top" wrapText="1"/>
      <protection locked="0"/>
    </xf>
    <xf numFmtId="0" fontId="9" fillId="0" borderId="0" xfId="1" applyBorder="1" applyAlignment="1">
      <alignment vertical="top" wrapText="1"/>
    </xf>
    <xf numFmtId="0" fontId="9" fillId="0" borderId="0" xfId="1" applyAlignment="1">
      <alignment vertical="center" wrapText="1"/>
    </xf>
    <xf numFmtId="0" fontId="8" fillId="4" borderId="0" xfId="0" applyFont="1" applyFill="1" applyAlignment="1">
      <alignment horizontal="centerContinuous" vertical="top" wrapText="1"/>
    </xf>
    <xf numFmtId="0" fontId="28" fillId="0" borderId="0" xfId="1" applyFont="1" applyAlignment="1">
      <alignment wrapText="1"/>
    </xf>
    <xf numFmtId="0" fontId="9" fillId="0" borderId="0" xfId="1" applyBorder="1" applyAlignment="1" applyProtection="1">
      <alignment horizontal="left" vertical="top" wrapText="1"/>
      <protection locked="0"/>
    </xf>
    <xf numFmtId="0" fontId="31" fillId="0" borderId="1" xfId="0" applyFont="1" applyBorder="1" applyAlignment="1">
      <alignment vertical="top" wrapText="1"/>
    </xf>
    <xf numFmtId="0" fontId="5" fillId="5" borderId="1" xfId="0" applyFont="1" applyFill="1" applyBorder="1" applyAlignment="1">
      <alignment horizontal="left" vertical="top" wrapText="1"/>
    </xf>
    <xf numFmtId="0" fontId="13" fillId="0" borderId="0" xfId="0" applyFont="1" applyAlignment="1">
      <alignment vertical="center" wrapText="1"/>
    </xf>
    <xf numFmtId="0" fontId="7" fillId="0" borderId="0" xfId="0" applyFont="1" applyAlignment="1">
      <alignment horizontal="left" vertical="center"/>
    </xf>
    <xf numFmtId="14" fontId="31" fillId="0" borderId="0" xfId="0" applyNumberFormat="1" applyFont="1" applyAlignment="1">
      <alignment vertical="top" wrapText="1"/>
    </xf>
    <xf numFmtId="0" fontId="33" fillId="0" borderId="16" xfId="0" applyFont="1" applyBorder="1" applyAlignment="1" applyProtection="1">
      <alignment vertical="center" wrapText="1"/>
      <protection locked="0"/>
    </xf>
    <xf numFmtId="0" fontId="36" fillId="0" borderId="16" xfId="0" applyFont="1" applyBorder="1" applyAlignment="1" applyProtection="1">
      <alignment vertical="top" wrapText="1"/>
      <protection locked="0"/>
    </xf>
    <xf numFmtId="0" fontId="11" fillId="0" borderId="0" xfId="0" applyFont="1" applyAlignment="1">
      <alignment vertical="center" wrapText="1"/>
    </xf>
    <xf numFmtId="0" fontId="11" fillId="0" borderId="0" xfId="0" applyFont="1" applyAlignment="1" applyProtection="1">
      <alignment vertical="top" wrapText="1"/>
      <protection locked="0"/>
    </xf>
    <xf numFmtId="0" fontId="37" fillId="0" borderId="0" xfId="0" applyFont="1" applyAlignment="1"/>
    <xf numFmtId="0" fontId="0" fillId="0" borderId="17" xfId="0" applyBorder="1" applyAlignment="1" applyProtection="1">
      <alignment vertical="top" wrapText="1"/>
      <protection locked="0"/>
    </xf>
    <xf numFmtId="0" fontId="4" fillId="0" borderId="0" xfId="0" applyFont="1" applyAlignment="1"/>
    <xf numFmtId="0" fontId="9" fillId="0" borderId="0" xfId="1" applyAlignment="1"/>
    <xf numFmtId="0" fontId="7" fillId="0" borderId="0" xfId="0" applyFont="1" applyAlignment="1">
      <alignment horizontal="left" vertical="center" wrapText="1"/>
    </xf>
    <xf numFmtId="0" fontId="7" fillId="0" borderId="0" xfId="0" applyFont="1" applyAlignment="1">
      <alignment horizontal="left" vertical="center"/>
    </xf>
  </cellXfs>
  <cellStyles count="5">
    <cellStyle name="Followed Hyperlink" xfId="2" builtinId="9" hidden="1"/>
    <cellStyle name="Followed Hyperlink" xfId="3" builtinId="9" hidden="1"/>
    <cellStyle name="Hyperlink" xfId="1" builtinId="8"/>
    <cellStyle name="Normal" xfId="0" builtinId="0"/>
    <cellStyle name="Normal 2" xfId="4" xr:uid="{00000000-0005-0000-0000-000004000000}"/>
  </cellStyles>
  <dxfs count="135">
    <dxf>
      <fill>
        <patternFill>
          <bgColor theme="5" tint="0.79998168889431442"/>
        </patternFill>
      </fill>
    </dxf>
    <dxf>
      <fill>
        <patternFill>
          <bgColor rgb="FF66CCFF"/>
        </patternFill>
      </fill>
    </dxf>
    <dxf>
      <fill>
        <patternFill>
          <bgColor rgb="FFCCCCFF"/>
        </patternFill>
      </fill>
    </dxf>
    <dxf>
      <fill>
        <patternFill>
          <bgColor rgb="FFCCFF99"/>
        </patternFill>
      </fill>
    </dxf>
    <dxf>
      <fill>
        <patternFill>
          <bgColor theme="4" tint="0.79998168889431442"/>
        </patternFill>
      </fill>
    </dxf>
    <dxf>
      <fill>
        <patternFill>
          <bgColor theme="5" tint="0.39994506668294322"/>
        </patternFill>
      </fill>
    </dxf>
    <dxf>
      <border diagonalUp="0" diagonalDown="0" outline="0">
        <left style="thin">
          <color indexed="64"/>
        </left>
        <right style="thin">
          <color indexed="64"/>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style="thin">
          <color indexed="64"/>
        </bottom>
      </border>
      <protection locked="0" hidden="0"/>
    </dxf>
    <dxf>
      <protection locked="0" hidden="0"/>
    </dxf>
    <dxf>
      <font>
        <b val="0"/>
        <i val="0"/>
        <strike val="0"/>
        <condense val="0"/>
        <extend val="0"/>
        <outline val="0"/>
        <shadow val="0"/>
        <u val="none"/>
        <vertAlign val="baseline"/>
        <sz val="10"/>
        <color theme="0"/>
        <name val="Calibri"/>
        <scheme val="minor"/>
      </font>
      <alignment horizontal="general" vertical="center" textRotation="0" wrapText="1" indent="0" justifyLastLine="0" shrinkToFit="0" readingOrder="0"/>
    </dxf>
    <dxf>
      <alignment vertical="top" textRotation="0" indent="0" justifyLastLine="0" shrinkToFit="0" readingOrder="0"/>
      <border diagonalUp="0" diagonalDown="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border outline="0">
        <top style="thin">
          <color auto="1"/>
        </top>
      </border>
    </dxf>
    <dxf>
      <alignment vertical="top" textRotation="0" indent="0" justifyLastLine="0" shrinkToFit="0" readingOrder="0"/>
      <protection locked="0" hidden="0"/>
    </dxf>
    <dxf>
      <border outline="0">
        <bottom style="thin">
          <color auto="1"/>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outline="0">
        <left style="thin">
          <color auto="1"/>
        </left>
        <right style="thin">
          <color auto="1"/>
        </right>
        <top/>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protection locked="0" hidden="0"/>
    </dxf>
    <dxf>
      <font>
        <strike val="0"/>
        <outline val="0"/>
        <shadow val="0"/>
        <u val="none"/>
        <vertAlign val="baseline"/>
        <sz val="10"/>
        <color theme="0"/>
        <name val="Calibri"/>
        <scheme val="minor"/>
      </font>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border diagonalUp="0" diagonalDown="0" outline="0">
        <left style="thin">
          <color indexed="64"/>
        </left>
        <right style="thin">
          <color auto="1"/>
        </right>
        <top style="thin">
          <color indexed="64"/>
        </top>
        <bottom style="thin">
          <color indexed="64"/>
        </bottom>
      </border>
      <protection locked="0" hidden="0"/>
    </dxf>
    <dxf>
      <alignmen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top" textRotation="0" wrapText="1" indent="0" justifyLastLine="0" shrinkToFit="0" readingOrder="0"/>
      <border diagonalUp="0" diagonalDown="0" outline="0">
        <left style="thin">
          <color indexed="64"/>
        </left>
        <right style="thin">
          <color indexed="64"/>
        </right>
        <top/>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protection locked="0" hidden="0"/>
    </dxf>
    <dxf>
      <font>
        <strike val="0"/>
        <outline val="0"/>
        <shadow val="0"/>
        <u val="none"/>
        <vertAlign val="baseline"/>
        <sz val="10"/>
        <color theme="0"/>
        <name val="Calibri"/>
        <scheme val="minor"/>
      </font>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auto="1"/>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vertical="top" textRotation="0" wrapText="1" indent="0" justifyLastLine="0" shrinkToFit="0" readingOrder="0"/>
      <border diagonalUp="0" diagonalDown="0" outline="0">
        <left/>
        <right style="thin">
          <color auto="1"/>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vertical="top" textRotation="0" indent="0" justifyLastLine="0" shrinkToFit="0" readingOrder="0"/>
      <protection locked="0" hidden="0"/>
    </dxf>
    <dxf>
      <alignment vertical="top" textRotation="0" indent="0" justifyLastLine="0" shrinkToFit="0" readingOrder="0"/>
      <protection locked="0" hidden="0"/>
    </dxf>
    <dxf>
      <alignment vertical="top" textRotation="0" indent="0" justifyLastLine="0" shrinkToFit="0" readingOrder="0"/>
      <protection locked="0" hidden="0"/>
    </dxf>
    <dxf>
      <alignment vertical="top" textRotation="0" indent="0" justifyLastLine="0" shrinkToFit="0" readingOrder="0"/>
      <protection locked="0" hidden="0"/>
    </dxf>
    <dxf>
      <alignment vertical="top" textRotation="0" indent="0" justifyLastLine="0" shrinkToFit="0" readingOrder="0"/>
      <protection locked="0" hidden="0"/>
    </dxf>
    <dxf>
      <alignmen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vertical="top" textRotation="0"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indent="0" justifyLastLine="0" shrinkToFit="0" readingOrder="0"/>
      <protection locked="0" hidden="0"/>
    </dxf>
    <dxf>
      <font>
        <strike val="0"/>
        <outline val="0"/>
        <shadow val="0"/>
        <u val="none"/>
        <vertAlign val="baseline"/>
        <sz val="10"/>
        <color theme="0"/>
        <name val="Calibri"/>
        <scheme val="minor"/>
      </font>
      <alignment vertical="top" textRotation="0" indent="0" justifyLastLine="0" shrinkToFit="0" readingOrder="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lef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left" vertical="top" textRotation="0" wrapText="1" indent="0" justifyLastLine="0" shrinkToFit="0" readingOrder="0"/>
      <protection locked="0" hidden="0"/>
    </dxf>
    <dxf>
      <alignment horizontal="left" vertical="top" textRotation="0" wrapText="1" indent="0" justifyLastLine="0" shrinkToFit="0" readingOrder="0"/>
      <protection locked="0" hidden="0"/>
    </dxf>
    <dxf>
      <alignment horizontal="left" vertical="top" textRotation="0" wrapText="1" indent="0" justifyLastLine="0" shrinkToFit="0" readingOrder="0"/>
      <protection locked="0" hidden="0"/>
    </dxf>
    <dxf>
      <alignment horizontal="left" vertical="top" textRotation="0" wrapText="1" indent="0" justifyLastLine="0" shrinkToFit="0" readingOrder="0"/>
      <protection locked="0" hidden="0"/>
    </dxf>
    <dxf>
      <font>
        <strike val="0"/>
        <outline val="0"/>
        <shadow val="0"/>
        <u val="none"/>
        <vertAlign val="baseline"/>
        <sz val="10"/>
        <color theme="0"/>
        <name val="Calibri"/>
        <scheme val="minor"/>
      </font>
    </dxf>
    <dxf>
      <font>
        <b val="0"/>
        <i val="0"/>
        <strike val="0"/>
        <condense val="0"/>
        <extend val="0"/>
        <outline val="0"/>
        <shadow val="0"/>
        <u val="none"/>
        <vertAlign val="baseline"/>
        <sz val="10"/>
        <color auto="1"/>
        <name val="Calibri"/>
        <scheme val="minor"/>
      </font>
    </dxf>
    <dxf>
      <font>
        <b val="0"/>
        <i val="0"/>
        <strike val="0"/>
        <condense val="0"/>
        <extend val="0"/>
        <outline val="0"/>
        <shadow val="0"/>
        <u val="none"/>
        <vertAlign val="baseline"/>
        <sz val="10"/>
        <color auto="1"/>
        <name val="Calibri"/>
        <scheme val="minor"/>
      </font>
    </dxf>
    <dxf>
      <font>
        <b val="0"/>
        <i val="0"/>
        <strike val="0"/>
        <condense val="0"/>
        <extend val="0"/>
        <outline val="0"/>
        <shadow val="0"/>
        <u val="none"/>
        <vertAlign val="baseline"/>
        <sz val="10"/>
        <color auto="1"/>
        <name val="Calibri"/>
        <scheme val="minor"/>
      </font>
    </dxf>
    <dxf>
      <font>
        <b val="0"/>
        <i val="0"/>
        <strike val="0"/>
        <condense val="0"/>
        <extend val="0"/>
        <outline val="0"/>
        <shadow val="0"/>
        <u val="none"/>
        <vertAlign val="baseline"/>
        <sz val="10"/>
        <color theme="0"/>
        <name val="Calibri"/>
        <scheme val="minor"/>
      </font>
    </dxf>
    <dxf>
      <font>
        <b val="0"/>
        <strike val="0"/>
        <outline val="0"/>
        <shadow val="0"/>
        <u val="none"/>
        <vertAlign val="baseline"/>
        <name val="Calibri"/>
        <scheme val="minor"/>
      </font>
      <numFmt numFmtId="19" formatCode="m/d/yyyy"/>
      <alignment horizontal="general" vertical="top" textRotation="0" wrapText="1" indent="0" justifyLastLine="0" shrinkToFit="0" readingOrder="0"/>
    </dxf>
    <dxf>
      <font>
        <b val="0"/>
        <strike val="0"/>
        <outline val="0"/>
        <shadow val="0"/>
        <u val="none"/>
        <vertAlign val="baseline"/>
        <name val="Calibri"/>
        <scheme val="minor"/>
      </font>
      <numFmt numFmtId="19" formatCode="m/d/yyyy"/>
      <alignment horizontal="general" vertical="top" textRotation="0" wrapText="1" indent="0" justifyLastLine="0" shrinkToFit="0" readingOrder="0"/>
    </dxf>
    <dxf>
      <font>
        <b val="0"/>
        <strike val="0"/>
        <outline val="0"/>
        <shadow val="0"/>
        <u val="none"/>
        <vertAlign val="baseline"/>
        <name val="Calibri"/>
        <scheme val="minor"/>
      </font>
      <numFmt numFmtId="19" formatCode="m/d/yyyy"/>
      <alignment horizontal="general" vertical="top" textRotation="0" wrapText="1" indent="0" justifyLastLine="0" shrinkToFit="0" readingOrder="0"/>
    </dxf>
    <dxf>
      <font>
        <b val="0"/>
        <strike val="0"/>
        <outline val="0"/>
        <shadow val="0"/>
        <u val="none"/>
        <vertAlign val="baseline"/>
        <color rgb="FF0A0101"/>
        <name val="Calibri"/>
        <scheme val="minor"/>
      </font>
      <numFmt numFmtId="19" formatCode="m/d/yyyy"/>
      <alignment horizontal="general" vertical="top" textRotation="0" wrapText="1" indent="0" justifyLastLine="0" shrinkToFit="0" readingOrder="0"/>
    </dxf>
    <dxf>
      <font>
        <b val="0"/>
        <strike val="0"/>
        <outline val="0"/>
        <shadow val="0"/>
        <u val="none"/>
        <vertAlign val="baseline"/>
        <name val="Calibri"/>
        <scheme val="minor"/>
      </font>
      <alignment horizontal="general" vertical="top" textRotation="0" wrapText="1" indent="0" justifyLastLine="0" shrinkToFit="0" readingOrder="0"/>
    </dxf>
    <dxf>
      <font>
        <b val="0"/>
        <strike val="0"/>
        <outline val="0"/>
        <shadow val="0"/>
        <u val="none"/>
        <vertAlign val="baseline"/>
        <color rgb="FF0A0101"/>
        <name val="Calibri"/>
        <scheme val="minor"/>
      </font>
      <numFmt numFmtId="0" formatCode="General"/>
      <alignment horizontal="general" vertical="top" textRotation="0" wrapText="1" indent="0" justifyLastLine="0" shrinkToFit="0" readingOrder="0"/>
    </dxf>
    <dxf>
      <font>
        <b val="0"/>
        <strike val="0"/>
        <outline val="0"/>
        <shadow val="0"/>
        <u val="none"/>
        <vertAlign val="baseline"/>
        <name val="Calibri"/>
        <scheme val="minor"/>
      </font>
      <alignment horizontal="general" vertical="top" textRotation="0" wrapText="1" indent="0" justifyLastLine="0" shrinkToFit="0" readingOrder="0"/>
    </dxf>
    <dxf>
      <font>
        <strike val="0"/>
        <outline val="0"/>
        <shadow val="0"/>
        <u val="none"/>
        <vertAlign val="baseline"/>
        <sz val="10"/>
        <color theme="0"/>
        <name val="Calibri"/>
        <scheme val="minor"/>
      </font>
      <fill>
        <patternFill patternType="solid">
          <fgColor indexed="64"/>
          <bgColor theme="1"/>
        </patternFill>
      </fill>
    </dxf>
    <dxf>
      <font>
        <b val="0"/>
      </font>
      <numFmt numFmtId="19" formatCode="m/d/yyyy"/>
      <alignment horizontal="general" vertical="top" textRotation="0" indent="0" justifyLastLine="0" shrinkToFit="0" readingOrder="0"/>
    </dxf>
    <dxf>
      <font>
        <b val="0"/>
      </font>
      <numFmt numFmtId="19" formatCode="m/d/yyyy"/>
      <alignment horizontal="general" vertical="top" textRotation="0" indent="0" justifyLastLine="0" shrinkToFit="0" readingOrder="0"/>
    </dxf>
    <dxf>
      <font>
        <b val="0"/>
      </font>
      <numFmt numFmtId="19" formatCode="m/d/yyyy"/>
      <alignment horizontal="general" vertical="top" textRotation="0" indent="0" justifyLastLine="0" shrinkToFit="0" readingOrder="0"/>
    </dxf>
    <dxf>
      <font>
        <b val="0"/>
      </font>
      <numFmt numFmtId="19" formatCode="m/d/yyyy"/>
      <alignment horizontal="general" vertical="top" textRotation="0" indent="0" justifyLastLine="0" shrinkToFit="0" readingOrder="0"/>
    </dxf>
    <dxf>
      <font>
        <b val="0"/>
      </font>
      <alignment horizontal="general" vertical="top" textRotation="0" indent="0" justifyLastLine="0" shrinkToFit="0" readingOrder="0"/>
    </dxf>
    <dxf>
      <font>
        <b val="0"/>
      </font>
      <numFmt numFmtId="0" formatCode="General"/>
      <alignment horizontal="general" vertical="top" textRotation="0" wrapText="1" indent="0" justifyLastLine="0" shrinkToFit="0" readingOrder="0"/>
    </dxf>
    <dxf>
      <font>
        <b val="0"/>
        <strike val="0"/>
        <outline val="0"/>
        <shadow val="0"/>
        <u val="none"/>
        <vertAlign val="baseline"/>
        <sz val="10"/>
        <name val="Calibri"/>
        <scheme val="minor"/>
      </font>
      <numFmt numFmtId="165" formatCode="[$-F800]dddd\,\ mmmm\ dd\,\ yyyy"/>
      <alignment horizontal="general" vertical="top" textRotation="0" indent="0" justifyLastLine="0" shrinkToFit="0" readingOrder="0"/>
    </dxf>
    <dxf>
      <font>
        <b val="0"/>
      </font>
      <alignment horizontal="general" vertical="top" textRotation="0" indent="0" justifyLastLine="0" shrinkToFit="0" readingOrder="0"/>
    </dxf>
    <dxf>
      <font>
        <strike val="0"/>
        <outline val="0"/>
        <shadow val="0"/>
        <u val="none"/>
        <vertAlign val="baseline"/>
        <sz val="10"/>
        <color theme="0"/>
        <name val="Calibri"/>
        <scheme val="minor"/>
      </font>
      <fill>
        <patternFill patternType="solid">
          <fgColor indexed="64"/>
          <bgColor theme="1"/>
        </patternFill>
      </fill>
    </dxf>
    <dxf>
      <font>
        <b val="0"/>
        <i val="0"/>
        <strike val="0"/>
        <condense val="0"/>
        <extend val="0"/>
        <outline val="0"/>
        <shadow val="0"/>
        <u val="none"/>
        <vertAlign val="baseline"/>
        <sz val="14"/>
        <color auto="1"/>
        <name val="Calibri"/>
        <scheme val="none"/>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0"/>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0"/>
        <color auto="1"/>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right style="thin">
          <color auto="1"/>
        </right>
        <top style="thin">
          <color indexed="64"/>
        </top>
        <bottom style="thin">
          <color indexed="64"/>
        </bottom>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none"/>
      </font>
      <fill>
        <patternFill patternType="solid">
          <fgColor indexed="64"/>
          <bgColor theme="2" tint="-9.9978637043366805E-2"/>
        </patternFill>
      </fill>
      <alignment horizontal="center" vertical="center" textRotation="0" wrapText="1" indent="0" justifyLastLine="0" shrinkToFit="0" readingOrder="0"/>
      <protection locked="1" hidden="1"/>
    </dxf>
    <dxf>
      <border>
        <bottom style="thin">
          <color indexed="64"/>
        </bottom>
      </border>
    </dxf>
    <dxf>
      <font>
        <b/>
        <i val="0"/>
        <strike val="0"/>
        <condense val="0"/>
        <extend val="0"/>
        <outline val="0"/>
        <shadow val="0"/>
        <u val="none"/>
        <vertAlign val="baseline"/>
        <sz val="10"/>
        <color auto="1"/>
        <name val="Calibri"/>
        <scheme val="minor"/>
      </font>
      <numFmt numFmtId="166" formatCode="mmm"/>
      <fill>
        <patternFill patternType="solid">
          <fgColor indexed="64"/>
          <bgColor theme="2" tint="-9.9978637043366805E-2"/>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s>
  <tableStyles count="0" defaultTableStyle="TableStyleMedium2" defaultPivotStyle="PivotStyleLight16"/>
  <colors>
    <mruColors>
      <color rgb="FFFFFF99"/>
      <color rgb="FF9999FF"/>
      <color rgb="FFFFCCCC"/>
      <color rgb="FF66CCFF"/>
      <color rgb="FFCCFF99"/>
      <color rgb="FF9966FF"/>
      <color rgb="FFFFCC66"/>
      <color rgb="FFCCCCFF"/>
      <color rgb="FF99FF99"/>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3482340</xdr:colOff>
      <xdr:row>0</xdr:row>
      <xdr:rowOff>899160</xdr:rowOff>
    </xdr:from>
    <xdr:to>
      <xdr:col>2</xdr:col>
      <xdr:colOff>0</xdr:colOff>
      <xdr:row>3</xdr:row>
      <xdr:rowOff>152400</xdr:rowOff>
    </xdr:to>
    <xdr:pic>
      <xdr:nvPicPr>
        <xdr:cNvPr id="5" name="Picture 4" descr="A logo with blue and green squares&#10;&#10;Description automatically generated">
          <a:extLst>
            <a:ext uri="{FF2B5EF4-FFF2-40B4-BE49-F238E27FC236}">
              <a16:creationId xmlns:a16="http://schemas.microsoft.com/office/drawing/2014/main" id="{17DC491F-3B3E-74D2-E13D-3CF991BB1B6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56660" y="899160"/>
          <a:ext cx="2956560" cy="1188720"/>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0000000}" name="FiscalTimeline" displayName="FiscalTimeline" ref="A3:N95" totalsRowShown="0" headerRowDxfId="134" dataDxfId="132" headerRowBorderDxfId="133" tableBorderDxfId="131" totalsRowBorderDxfId="130">
  <autoFilter ref="A3:N95" xr:uid="{00000000-0009-0000-0100-000015000000}"/>
  <tableColumns count="14">
    <tableColumn id="1" xr3:uid="{00000000-0010-0000-0000-000001000000}" name="Fiscal Topic" dataDxfId="129" dataCellStyle="Hyperlink">
      <calculatedColumnFormula>IF('All Items'!B2="","",HYPERLINK(VLOOKUP('All Items'!B2,Table26[],2,0),'All Items'!B2))</calculatedColumnFormula>
    </tableColumn>
    <tableColumn id="2" xr3:uid="{00000000-0010-0000-0000-000002000000}" name="Activity" dataDxfId="128">
      <calculatedColumnFormula>IF('All Items'!A2="","",'All Items'!A2)</calculatedColumnFormula>
    </tableColumn>
    <tableColumn id="3" xr3:uid="{00000000-0010-0000-0000-000003000000}" name="July" dataDxfId="127">
      <calculatedColumnFormula>IF('All Items'!$F2=C$97,"★",IF('All Items'!$E2=C$97,"●",IF('All Items'!$C2=C$97,"→",IF('All Items'!$D2=C$97,"→",IF(AND(C$97&gt;='All Items'!$C2,C$97&lt;='All Items'!$D2),"→",IF(AND('All Items'!$C2&gt;'All Items'!$D2,'All Items'!$D2&gt;=C$97),"→",IF(AND('All Items'!$C2&gt;'All Items'!$D2,'All Items'!$C2&lt;=C$97),"→","")))))))</calculatedColumnFormula>
    </tableColumn>
    <tableColumn id="4" xr3:uid="{00000000-0010-0000-0000-000004000000}" name="August" dataDxfId="126">
      <calculatedColumnFormula>IF('All Items'!$F2=D$97,"★",IF('All Items'!$E2=D$97,"●",IF('All Items'!$C2=D$97,"→",IF('All Items'!$D2=D$97,"→",IF(AND(D$97&gt;='All Items'!$C2,D$97&lt;='All Items'!$D2),"→",IF(AND('All Items'!$C2&gt;'All Items'!$D2,'All Items'!$D2&gt;=D$97),"→",IF(AND('All Items'!$C2&gt;'All Items'!$D2,'All Items'!$C2&lt;=D$97),"→","")))))))</calculatedColumnFormula>
    </tableColumn>
    <tableColumn id="5" xr3:uid="{00000000-0010-0000-0000-000005000000}" name="September" dataDxfId="125">
      <calculatedColumnFormula>IF('All Items'!$F2=E$97,"★",IF('All Items'!$E2=E$97,"●",IF('All Items'!$C2=E$97,"→",IF('All Items'!$D2=E$97,"→",IF(AND(E$97&gt;='All Items'!$C2,E$97&lt;='All Items'!$D2),"→",IF(AND('All Items'!$C2&gt;'All Items'!$D2,'All Items'!$D2&gt;=E$97),"→",IF(AND('All Items'!$C2&gt;'All Items'!$D2,'All Items'!$C2&lt;=E$97),"→","")))))))</calculatedColumnFormula>
    </tableColumn>
    <tableColumn id="6" xr3:uid="{00000000-0010-0000-0000-000006000000}" name="October" dataDxfId="124">
      <calculatedColumnFormula>IF('All Items'!$F2=F$97,"★",IF('All Items'!$E2=F$97,"●",IF('All Items'!$C2=F$97,"→",IF('All Items'!$D2=F$97,"→",IF(AND(F$97&gt;='All Items'!$C2,F$97&lt;='All Items'!$D2),"→",IF(AND('All Items'!$C2&gt;'All Items'!$D2,'All Items'!$D2&gt;=F$97),"→",IF(AND('All Items'!$C2&gt;'All Items'!$D2,'All Items'!$C2&lt;=F$97),"→","")))))))</calculatedColumnFormula>
    </tableColumn>
    <tableColumn id="7" xr3:uid="{00000000-0010-0000-0000-000007000000}" name="November" dataDxfId="123">
      <calculatedColumnFormula>IF('All Items'!$F2=G$97,"★",IF('All Items'!$E2=G$97,"●",IF('All Items'!$C2=G$97,"→",IF('All Items'!$D2=G$97,"→",IF(AND(G$97&gt;='All Items'!$C2,G$97&lt;='All Items'!$D2),"→",IF(AND('All Items'!$C2&gt;'All Items'!$D2,'All Items'!$D2&gt;=G$97),"→",IF(AND('All Items'!$C2&gt;'All Items'!$D2,'All Items'!$C2&lt;=G$97),"→","")))))))</calculatedColumnFormula>
    </tableColumn>
    <tableColumn id="8" xr3:uid="{00000000-0010-0000-0000-000008000000}" name="December" dataDxfId="122">
      <calculatedColumnFormula>IF('All Items'!$F2=H$97,"★",IF('All Items'!$E2=H$97,"●",IF('All Items'!$C2=H$97,"→",IF('All Items'!$D2=H$97,"→",IF(AND(H$97&gt;='All Items'!$C2,H$97&lt;='All Items'!$D2),"→",IF(AND('All Items'!$C2&gt;'All Items'!$D2,'All Items'!$D2&gt;=H$97),"→",IF(AND('All Items'!$C2&gt;'All Items'!$D2,'All Items'!$C2&lt;=H$97),"→","")))))))</calculatedColumnFormula>
    </tableColumn>
    <tableColumn id="9" xr3:uid="{00000000-0010-0000-0000-000009000000}" name="January" dataDxfId="121">
      <calculatedColumnFormula>IF('All Items'!$F2=I$97,"★",IF('All Items'!$E2=I$97,"●",IF('All Items'!$C2=I$97,"→",IF('All Items'!$D2=I$97,"→",IF(AND(I$97&gt;='All Items'!$C2,I$97&lt;='All Items'!$D2),"→",IF(AND('All Items'!$C2&gt;'All Items'!$D2,'All Items'!$D2&gt;=I$97),"→",IF(AND('All Items'!$C2&gt;'All Items'!$D2,'All Items'!$C2&lt;=I$97),"→","")))))))</calculatedColumnFormula>
    </tableColumn>
    <tableColumn id="10" xr3:uid="{00000000-0010-0000-0000-00000A000000}" name="February" dataDxfId="120">
      <calculatedColumnFormula>IF('All Items'!$F2=J$97,"★",IF('All Items'!$E2=J$97,"●",IF('All Items'!$C2=J$97,"→",IF('All Items'!$D2=J$97,"→",IF(AND(J$97&gt;='All Items'!$C2,J$97&lt;='All Items'!$D2),"→",IF(AND('All Items'!$C2&gt;'All Items'!$D2,'All Items'!$D2&gt;=J$97),"→",IF(AND('All Items'!$C2&gt;'All Items'!$D2,'All Items'!$C2&lt;=J$97),"→","")))))))</calculatedColumnFormula>
    </tableColumn>
    <tableColumn id="11" xr3:uid="{00000000-0010-0000-0000-00000B000000}" name="March" dataDxfId="119">
      <calculatedColumnFormula>IF('All Items'!$F2=K$97,"★",IF('All Items'!$E2=K$97,"●",IF('All Items'!$C2=K$97,"→",IF('All Items'!$D2=K$97,"→",IF(AND(K$97&gt;='All Items'!$C2,K$97&lt;='All Items'!$D2),"→",IF(AND('All Items'!$C2&gt;'All Items'!$D2,'All Items'!$D2&gt;=K$97),"→",IF(AND('All Items'!$C2&gt;'All Items'!$D2,'All Items'!$C2&lt;=K$97),"→","")))))))</calculatedColumnFormula>
    </tableColumn>
    <tableColumn id="12" xr3:uid="{00000000-0010-0000-0000-00000C000000}" name="April" dataDxfId="118">
      <calculatedColumnFormula>IF('All Items'!$F2=L$97,"★",IF('All Items'!$E2=L$97,"●",IF('All Items'!$C2=L$97,"→",IF('All Items'!$D2=L$97,"→",IF(AND(L$97&gt;='All Items'!$C2,L$97&lt;='All Items'!$D2),"→",IF(AND('All Items'!$C2&gt;'All Items'!$D2,'All Items'!$D2&gt;=L$97),"→",IF(AND('All Items'!$C2&gt;'All Items'!$D2,'All Items'!$C2&lt;=L$97),"→","")))))))</calculatedColumnFormula>
    </tableColumn>
    <tableColumn id="13" xr3:uid="{00000000-0010-0000-0000-00000D000000}" name="May" dataDxfId="117">
      <calculatedColumnFormula>IF('All Items'!$F2=M$97,"★",IF('All Items'!$E2=M$97,"●",IF('All Items'!$C2=M$97,"→",IF('All Items'!$D2=M$97,"→",IF(AND(M$97&gt;='All Items'!$C2,M$97&lt;='All Items'!$D2),"→",IF(AND('All Items'!$C2&gt;'All Items'!$D2,'All Items'!$D2&gt;=M$97),"→",IF(AND('All Items'!$C2&gt;'All Items'!$D2,'All Items'!$C2&lt;=M$97),"→","")))))))</calculatedColumnFormula>
    </tableColumn>
    <tableColumn id="14" xr3:uid="{00000000-0010-0000-0000-00000E000000}" name="June" dataDxfId="116">
      <calculatedColumnFormula>IF('All Items'!$F2=N$97,"★",IF('All Items'!$E2=N$97,"●",IF('All Items'!$C2=N$97,"→",IF('All Items'!$D2=N$97,"→",IF(AND(N$97&gt;='All Items'!$C2,N$97&lt;='All Items'!$D2),"→",IF(AND('All Items'!$C2&gt;'All Items'!$D2,'All Items'!$D2&gt;=N$97),"→",IF(AND('All Items'!$C2&gt;'All Items'!$D2,'All Items'!$C2&lt;=N$97),"→","")))))))</calculatedColumnFormula>
    </tableColumn>
  </tableColumns>
  <tableStyleInfo name="TableStyleMedium1" showFirstColumn="0" showLastColumn="0" showRowStripes="0" showColumnStripes="0"/>
  <extLst>
    <ext xmlns:x14="http://schemas.microsoft.com/office/spreadsheetml/2009/9/main" uri="{504A1905-F514-4f6f-8877-14C23A59335A}">
      <x14:table altText="Fiscal Timeline table" altTextSummary="Table displays the data entered on tabs for each fiscal topic, organized by fiscal topic with symbols indicating deadlines. Can be sorted or filtered by fiscal topic or month."/>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B000000}" name="SectionIVBResources" displayName="SectionIVBResources" ref="A20:C27" totalsRowShown="0" headerRowDxfId="45" dataDxfId="44">
  <sortState xmlns:xlrd2="http://schemas.microsoft.com/office/spreadsheetml/2017/richdata2" ref="A21:C27">
    <sortCondition ref="A21:A27"/>
  </sortState>
  <tableColumns count="3">
    <tableColumn id="1" xr3:uid="{00000000-0010-0000-0B00-000001000000}" name="Name of Resource" dataDxfId="43"/>
    <tableColumn id="2" xr3:uid="{00000000-0010-0000-0B00-000002000000}" name="Description" dataDxfId="42"/>
    <tableColumn id="3" xr3:uid="{00000000-0010-0000-0B00-000003000000}" name="Where to Find" dataDxfId="41"/>
  </tableColumns>
  <tableStyleInfo name="TableStyleMedium1" showFirstColumn="0" showLastColumn="0" showRowStripes="0" showColumnStripes="0"/>
  <extLst>
    <ext xmlns:x14="http://schemas.microsoft.com/office/spreadsheetml/2009/9/main" uri="{504A1905-F514-4f6f-8877-14C23A59335A}">
      <x14:table altText="IDEA State Grants Resources" altTextSummary="Table for resources related to IDEA State Grants. Five resources are pre-filled, with name, description, and where to find the resource. There are five blank rows for states to add resource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C000000}" name="SupplantingActivities" displayName="SupplantingActivities" ref="A3:H18" totalsRowShown="0" headerRowDxfId="40" dataDxfId="38" headerRowBorderDxfId="39" tableBorderDxfId="37" totalsRowBorderDxfId="36">
  <tableColumns count="8">
    <tableColumn id="1" xr3:uid="{00000000-0010-0000-0C00-000001000000}" name="Activity" dataDxfId="35"/>
    <tableColumn id="2" xr3:uid="{00000000-0010-0000-0C00-000002000000}" name="Federal citation" dataDxfId="34"/>
    <tableColumn id="3" xr3:uid="{00000000-0010-0000-0C00-000003000000}" name="Additional information" dataDxfId="33"/>
    <tableColumn id="4" xr3:uid="{00000000-0010-0000-0C00-000004000000}" name="Ongoing work start →" dataDxfId="32"/>
    <tableColumn id="5" xr3:uid="{00000000-0010-0000-0C00-000005000000}" name="Ongoing work end →" dataDxfId="31"/>
    <tableColumn id="6" xr3:uid="{00000000-0010-0000-0C00-000006000000}" name="End month for LA process ●" dataDxfId="30"/>
    <tableColumn id="7" xr3:uid="{00000000-0010-0000-0C00-000007000000}" name="Month with ED due date ★" dataDxfId="29"/>
    <tableColumn id="8" xr3:uid="{00000000-0010-0000-0C00-000008000000}" name="LA information (optional)" dataDxfId="28"/>
  </tableColumns>
  <tableStyleInfo name="TableStyleMedium1" showFirstColumn="0" showLastColumn="0" showRowStripes="0" showColumnStripes="0"/>
  <extLst>
    <ext xmlns:x14="http://schemas.microsoft.com/office/spreadsheetml/2009/9/main" uri="{504A1905-F514-4f6f-8877-14C23A59335A}">
      <x14:table altText="LEA MOE Activities" altTextSummary="Table for activities related to LEA Maintenance of Effort. Eleven activities are pre-filled, with federal citation, additional information, and schedule. There are ten blank rows for states to add activities."/>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D000000}" name="SupplantingResources" displayName="SupplantingResources" ref="A22:C30" totalsRowShown="0" headerRowDxfId="27" dataDxfId="26">
  <sortState xmlns:xlrd2="http://schemas.microsoft.com/office/spreadsheetml/2017/richdata2" ref="A23:C30">
    <sortCondition ref="A23:A30"/>
  </sortState>
  <tableColumns count="3">
    <tableColumn id="1" xr3:uid="{00000000-0010-0000-0D00-000001000000}" name="Name of Resource" dataDxfId="25"/>
    <tableColumn id="2" xr3:uid="{00000000-0010-0000-0D00-000002000000}" name="Description" dataDxfId="24"/>
    <tableColumn id="3" xr3:uid="{00000000-0010-0000-0D00-000003000000}" name="Where to Find" dataDxfId="23"/>
  </tableColumns>
  <tableStyleInfo name="TableStyleMedium1" showFirstColumn="0" showLastColumn="0" showRowStripes="0" showColumnStripes="0"/>
  <extLst>
    <ext xmlns:x14="http://schemas.microsoft.com/office/spreadsheetml/2009/9/main" uri="{504A1905-F514-4f6f-8877-14C23A59335A}">
      <x14:table altText="LEA MOE Resources" altTextSummary="Table for resources related to LEA Maintenance of Effort. Twenty-five resources are pre-filled, with name, description, and where to find the resource. There are five blank rows for states to add resources."/>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0E000000}" name="OtherActivities" displayName="OtherActivities" ref="A3:H13" totalsRowShown="0" headerRowDxfId="22" dataDxfId="20" headerRowBorderDxfId="21" tableBorderDxfId="19">
  <tableColumns count="8">
    <tableColumn id="1" xr3:uid="{00000000-0010-0000-0E00-000001000000}" name="Activity" dataDxfId="18"/>
    <tableColumn id="2" xr3:uid="{00000000-0010-0000-0E00-000002000000}" name="Federal Citation" dataDxfId="17"/>
    <tableColumn id="3" xr3:uid="{00000000-0010-0000-0E00-000003000000}" name="Additional Information" dataDxfId="16"/>
    <tableColumn id="4" xr3:uid="{00000000-0010-0000-0E00-000004000000}" name="Ongoing work start →" dataDxfId="15"/>
    <tableColumn id="5" xr3:uid="{00000000-0010-0000-0E00-000005000000}" name="Ongoing work end →" dataDxfId="14"/>
    <tableColumn id="6" xr3:uid="{00000000-0010-0000-0E00-000006000000}" name="End month for LA process ●" dataDxfId="13"/>
    <tableColumn id="7" xr3:uid="{00000000-0010-0000-0E00-000007000000}" name="Month with ED due date ★" dataDxfId="12"/>
    <tableColumn id="8" xr3:uid="{00000000-0010-0000-0E00-000008000000}" name="LA Information (optional)" dataDxfId="11"/>
  </tableColumns>
  <tableStyleInfo name="TableStyleMedium2" showFirstColumn="0" showLastColumn="0" showRowStripes="0" showColumnStripes="0"/>
  <extLst>
    <ext xmlns:x14="http://schemas.microsoft.com/office/spreadsheetml/2009/9/main" uri="{504A1905-F514-4f6f-8877-14C23A59335A}">
      <x14:table altText="Other State Information Activities" altTextSummary="Table for activities related to Other State Activities. No activities are pre-filled. There are ten blank rows for states to add activities, with federal citation, additional information, and schedule. Note that this tab is optional."/>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0F000000}" name="OtherResources" displayName="OtherResources" ref="A17:C22" totalsRowShown="0" headerRowDxfId="10" dataDxfId="9">
  <tableColumns count="3">
    <tableColumn id="1" xr3:uid="{00000000-0010-0000-0F00-000001000000}" name="Name of Resource" dataDxfId="8"/>
    <tableColumn id="2" xr3:uid="{00000000-0010-0000-0F00-000002000000}" name="Description" dataDxfId="7"/>
    <tableColumn id="3" xr3:uid="{00000000-0010-0000-0F00-000003000000}" name="Where to Find" dataDxfId="6"/>
  </tableColumns>
  <tableStyleInfo name="TableStyleMedium1" showFirstColumn="0" showLastColumn="0" showRowStripes="0" showColumnStripes="0"/>
  <extLst>
    <ext xmlns:x14="http://schemas.microsoft.com/office/spreadsheetml/2009/9/main" uri="{504A1905-F514-4f6f-8877-14C23A59335A}">
      <x14:table altText="Other State Information Resources" altTextSummary="Table for resources related to Other State Activities. No resources are pre-filled. There are five blank rows for states to add resources, with name, description, and where to find the resource. Note that this tab is optiona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1000000}" name="Table23" displayName="Table23" ref="A1:G73" totalsRowShown="0" headerRowDxfId="115" dataDxfId="114">
  <tableColumns count="7">
    <tableColumn id="8" xr3:uid="{00000000-0010-0000-0100-000008000000}" name="Row" dataDxfId="113"/>
    <tableColumn id="1" xr3:uid="{00000000-0010-0000-0100-000001000000}" name="Activity" dataDxfId="112"/>
    <tableColumn id="2" xr3:uid="{00000000-0010-0000-0100-000002000000}" name="Timeline" dataDxfId="111"/>
    <tableColumn id="3" xr3:uid="{00000000-0010-0000-0100-000003000000}" name="Ongoing Start Date" dataDxfId="110"/>
    <tableColumn id="4" xr3:uid="{00000000-0010-0000-0100-000004000000}" name="Ongoing End Date" dataDxfId="109"/>
    <tableColumn id="5" xr3:uid="{00000000-0010-0000-0100-000005000000}" name="SEA End Date" dataDxfId="108"/>
    <tableColumn id="6" xr3:uid="{00000000-0010-0000-0100-000006000000}" name="ED Due Date" dataDxfId="107"/>
  </tableColumns>
  <tableStyleInfo name="TableStyleLight18"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2000000}" name="Table2326" displayName="Table2326" ref="A1:F94" totalsRowShown="0" headerRowDxfId="106" dataDxfId="105">
  <tableColumns count="6">
    <tableColumn id="1" xr3:uid="{00000000-0010-0000-0200-000001000000}" name="Activity" dataDxfId="104">
      <calculatedColumnFormula>IFERROR(INDEX('Intermediate All Items'!$B$2:$B$73,MATCH(ROW()-ROW($A$1),'Intermediate All Items'!$A$2:$A$73,0)),"")</calculatedColumnFormula>
    </tableColumn>
    <tableColumn id="2" xr3:uid="{00000000-0010-0000-0200-000002000000}" name="Timeline" dataDxfId="103">
      <calculatedColumnFormula>IFERROR(INDEX('Intermediate All Items'!$C$2:$C$73,MATCH(ROW()-ROW($A$1),'Intermediate All Items'!$A$2:$A$73,0)),"")</calculatedColumnFormula>
    </tableColumn>
    <tableColumn id="3" xr3:uid="{00000000-0010-0000-0200-000003000000}" name="Ongoing Start Date" dataDxfId="102">
      <calculatedColumnFormula>IFERROR(INDEX('Intermediate All Items'!$D$2:$D$73,MATCH(ROW()-ROW($A$1),'Intermediate All Items'!$A$2:$A$73,0)),"")</calculatedColumnFormula>
    </tableColumn>
    <tableColumn id="4" xr3:uid="{00000000-0010-0000-0200-000004000000}" name="Ongoing End Date" dataDxfId="101">
      <calculatedColumnFormula>IFERROR(INDEX('Intermediate All Items'!$E$2:$E$73,MATCH(ROW()-ROW($A$1),'Intermediate All Items'!$A$2:$A$73,0)),"")</calculatedColumnFormula>
    </tableColumn>
    <tableColumn id="5" xr3:uid="{00000000-0010-0000-0200-000005000000}" name="SEA End Date" dataDxfId="100">
      <calculatedColumnFormula>IFERROR(INDEX('Intermediate All Items'!$F$2:$F$73,MATCH(ROW()-ROW($A$1),'Intermediate All Items'!$A$2:$A$73,0)),"")</calculatedColumnFormula>
    </tableColumn>
    <tableColumn id="6" xr3:uid="{00000000-0010-0000-0200-000006000000}" name="ED Due Date" dataDxfId="99">
      <calculatedColumnFormula>IFERROR(INDEX('Intermediate All Items'!$G$2:$G$73,MATCH(ROW()-ROW($A$1),'Intermediate All Items'!$A$2:$A$73,0)),"")</calculatedColumnFormula>
    </tableColumn>
  </tableColumns>
  <tableStyleInfo name="TableStyleLight18"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03000000}" name="Table26" displayName="Table26" ref="F1:G6" totalsRowShown="0" headerRowDxfId="98" dataDxfId="97">
  <autoFilter ref="F1:G6" xr:uid="{00000000-0009-0000-0100-00001A000000}">
    <filterColumn colId="0" hiddenButton="1"/>
    <filterColumn colId="1" hiddenButton="1"/>
  </autoFilter>
  <tableColumns count="2">
    <tableColumn id="1" xr3:uid="{00000000-0010-0000-0300-000001000000}" name="Fiscal Topic" dataDxfId="96"/>
    <tableColumn id="2" xr3:uid="{00000000-0010-0000-0300-000002000000}" name="Link" dataDxfId="95"/>
  </tableColumns>
  <tableStyleInfo name="TableStyleMedium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PartCGrantsResources" displayName="PartCGrantsResources" ref="A28:C36" totalsRowShown="0" headerRowDxfId="94" dataDxfId="93">
  <sortState xmlns:xlrd2="http://schemas.microsoft.com/office/spreadsheetml/2017/richdata2" ref="A29:C36">
    <sortCondition ref="A29:A36"/>
  </sortState>
  <tableColumns count="3">
    <tableColumn id="1" xr3:uid="{00000000-0010-0000-0400-000001000000}" name="Name of Resource" dataDxfId="92"/>
    <tableColumn id="2" xr3:uid="{00000000-0010-0000-0400-000002000000}" name="Description" dataDxfId="91"/>
    <tableColumn id="3" xr3:uid="{00000000-0010-0000-0400-000003000000}" name="Where to Find" dataDxfId="90"/>
  </tableColumns>
  <tableStyleInfo name="TableStyleMedium1" showFirstColumn="0" showLastColumn="0" showRowStripes="0" showColumnStripes="0"/>
  <extLst>
    <ext xmlns:x14="http://schemas.microsoft.com/office/spreadsheetml/2009/9/main" uri="{504A1905-F514-4f6f-8877-14C23A59335A}">
      <x14:table altText="Allocation of Subgrants to LEAs Resources" altTextSummary="Table for resources related to the Allocation of Subgrants to LEAs. Fourteen resources are pre-filled, with name, description, and where to find the resource. There are five blank rows for states to add resourc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5000000}" name="PartCGrantsActivities" displayName="PartCGrantsActivities" ref="A3:H24" totalsRowShown="0" headerRowDxfId="89" dataDxfId="87" headerRowBorderDxfId="88" tableBorderDxfId="86" totalsRowBorderDxfId="85">
  <tableColumns count="8">
    <tableColumn id="1" xr3:uid="{00000000-0010-0000-0500-000001000000}" name="Activity" dataDxfId="84"/>
    <tableColumn id="2" xr3:uid="{00000000-0010-0000-0500-000002000000}" name="Federal citation" dataDxfId="83"/>
    <tableColumn id="3" xr3:uid="{00000000-0010-0000-0500-000003000000}" name="Additional information" dataDxfId="82"/>
    <tableColumn id="4" xr3:uid="{00000000-0010-0000-0500-000004000000}" name="Ongoing work start →" dataDxfId="81"/>
    <tableColumn id="5" xr3:uid="{00000000-0010-0000-0500-000005000000}" name="Ongoing work end →" dataDxfId="80"/>
    <tableColumn id="6" xr3:uid="{00000000-0010-0000-0500-000006000000}" name="End month for LA process ●" dataDxfId="79"/>
    <tableColumn id="7" xr3:uid="{00000000-0010-0000-0500-000007000000}" name="Month with ED due date ★" dataDxfId="78"/>
    <tableColumn id="8" xr3:uid="{00000000-0010-0000-0500-000008000000}" name="LA information (optional)" dataDxfId="77"/>
  </tableColumns>
  <tableStyleInfo name="TableStyleMedium1" showFirstColumn="0" showLastColumn="0" showRowStripes="0" showColumnStripes="0"/>
  <extLst>
    <ext xmlns:x14="http://schemas.microsoft.com/office/spreadsheetml/2009/9/main" uri="{504A1905-F514-4f6f-8877-14C23A59335A}">
      <x14:table altText="Allocation of Subgrants to LEAs Activities" altTextSummary="Table for activities related to the Allocation of Subgrants to LEAs. Ten activities are pre-filled, with federal citation, additional information, and schedule. There are ten blank rows for states to add activiti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8000000}" name="SectionIIIResources" displayName="SectionIIIResources" ref="A20:C24" totalsRowShown="0" headerRowDxfId="76" dataDxfId="75">
  <sortState xmlns:xlrd2="http://schemas.microsoft.com/office/spreadsheetml/2017/richdata2" ref="A21:C24">
    <sortCondition ref="A21:A24"/>
  </sortState>
  <tableColumns count="3">
    <tableColumn id="1" xr3:uid="{00000000-0010-0000-0800-000001000000}" name="Name of Resource" dataDxfId="74"/>
    <tableColumn id="2" xr3:uid="{00000000-0010-0000-0800-000002000000}" name="Description" dataDxfId="73"/>
    <tableColumn id="3" xr3:uid="{00000000-0010-0000-0800-000003000000}" name="Where to Find" dataDxfId="72"/>
  </tableColumns>
  <tableStyleInfo name="TableStyleMedium1" showFirstColumn="0" showLastColumn="0" showRowStripes="0" showColumnStripes="0"/>
  <extLst>
    <ext xmlns:x14="http://schemas.microsoft.com/office/spreadsheetml/2009/9/main" uri="{504A1905-F514-4f6f-8877-14C23A59335A}">
      <x14:table altText="Excess Cost Resources" altTextSummary="Table for resources related to Excess Cost. Five resources are pre-filled, with name, description, and where to find the resource. There are five blank rows for states to add resources."/>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9000000}" name="SectionIIIActivities" displayName="SectionIIIActivities" ref="A3:H16" totalsRowShown="0" headerRowDxfId="71" dataDxfId="69" headerRowBorderDxfId="70" tableBorderDxfId="68" totalsRowBorderDxfId="67">
  <tableColumns count="8">
    <tableColumn id="1" xr3:uid="{00000000-0010-0000-0900-000001000000}" name="Activity" dataDxfId="66"/>
    <tableColumn id="2" xr3:uid="{00000000-0010-0000-0900-000002000000}" name="Federal citation" dataDxfId="65"/>
    <tableColumn id="3" xr3:uid="{00000000-0010-0000-0900-000003000000}" name="Additional information" dataDxfId="64"/>
    <tableColumn id="4" xr3:uid="{00000000-0010-0000-0900-000004000000}" name="Ongoing work start →" dataDxfId="63"/>
    <tableColumn id="5" xr3:uid="{00000000-0010-0000-0900-000005000000}" name="Ongoing work end →" dataDxfId="62"/>
    <tableColumn id="6" xr3:uid="{00000000-0010-0000-0900-000006000000}" name="End month for LA process ●" dataDxfId="61"/>
    <tableColumn id="7" xr3:uid="{00000000-0010-0000-0900-000007000000}" name="Month with ED due date ★" dataDxfId="60"/>
    <tableColumn id="8" xr3:uid="{00000000-0010-0000-0900-000008000000}" name="LA information (optional)" dataDxfId="59"/>
  </tableColumns>
  <tableStyleInfo name="TableStyleMedium1" showFirstColumn="0" showLastColumn="0" showRowStripes="0" showColumnStripes="0"/>
  <extLst>
    <ext xmlns:x14="http://schemas.microsoft.com/office/spreadsheetml/2009/9/main" uri="{504A1905-F514-4f6f-8877-14C23A59335A}">
      <x14:table altText="Excess Cost Activities" altTextSummary="Table for activities related to Excess Cost. Six activities are pre-filled, with federal citation, additional information, and schedule. There are ten blank rows for states to add activitie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A000000}" name="SectionIVBActivities" displayName="SectionIVBActivities" ref="A3:H16" totalsRowShown="0" headerRowDxfId="58" dataDxfId="56" headerRowBorderDxfId="57" tableBorderDxfId="55" totalsRowBorderDxfId="54">
  <tableColumns count="8">
    <tableColumn id="1" xr3:uid="{00000000-0010-0000-0A00-000001000000}" name="Activity" dataDxfId="53"/>
    <tableColumn id="2" xr3:uid="{00000000-0010-0000-0A00-000002000000}" name="Federal citation" dataDxfId="52"/>
    <tableColumn id="3" xr3:uid="{00000000-0010-0000-0A00-000003000000}" name="Additional information" dataDxfId="51"/>
    <tableColumn id="4" xr3:uid="{00000000-0010-0000-0A00-000004000000}" name="Ongoing work start →" dataDxfId="50"/>
    <tableColumn id="12" xr3:uid="{00000000-0010-0000-0A00-00000C000000}" name="Ongoing work end →" dataDxfId="49"/>
    <tableColumn id="14" xr3:uid="{00000000-0010-0000-0A00-00000E000000}" name="End month for LA process ●" dataDxfId="48"/>
    <tableColumn id="15" xr3:uid="{00000000-0010-0000-0A00-00000F000000}" name="Month with ED due date ★" dataDxfId="47"/>
    <tableColumn id="5" xr3:uid="{00000000-0010-0000-0A00-000005000000}" name="LA information (optional)" dataDxfId="46"/>
  </tableColumns>
  <tableStyleInfo name="TableStyleMedium1" showFirstColumn="0" showLastColumn="0" showRowStripes="0" showColumnStripes="0"/>
  <extLst>
    <ext xmlns:x14="http://schemas.microsoft.com/office/spreadsheetml/2009/9/main" uri="{504A1905-F514-4f6f-8877-14C23A59335A}">
      <x14:table altText="IDEA State Grants Activities" altTextSummary="Table for activities related to IDEA State Grants. Fourteen activities are pre-filled, with federal citation, additional information, and schedule. There are ten blank rows for states to add activitie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ifr.wested.org/contact" TargetMode="Externa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ectacenter.org/topics/finance/moe.asp" TargetMode="External"/><Relationship Id="rId1" Type="http://schemas.openxmlformats.org/officeDocument/2006/relationships/hyperlink" Target="https://cifr.wested.org/" TargetMode="External"/><Relationship Id="rId5" Type="http://schemas.openxmlformats.org/officeDocument/2006/relationships/table" Target="../tables/table12.xml"/><Relationship Id="rId4" Type="http://schemas.openxmlformats.org/officeDocument/2006/relationships/table" Target="../tables/table11.xml"/></Relationships>
</file>

<file path=xl/worksheets/_rels/sheet11.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printerSettings" Target="../printerSettings/printerSettings10.bin"/><Relationship Id="rId1" Type="http://schemas.openxmlformats.org/officeDocument/2006/relationships/hyperlink" Target="https://cifr.wested.org/" TargetMode="External"/><Relationship Id="rId4"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ifr.wested.org/" TargetMode="Externa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3.bin"/><Relationship Id="rId1" Type="http://schemas.openxmlformats.org/officeDocument/2006/relationships/hyperlink" Target="https://cifr.wested.org/"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8" Type="http://schemas.openxmlformats.org/officeDocument/2006/relationships/hyperlink" Target="https://cifr.wested.org/wp-content/uploads/2022/08/CIFR-QRG-Part-C-State-Interagency-Coordinating-Councils.pdf" TargetMode="External"/><Relationship Id="rId3" Type="http://schemas.openxmlformats.org/officeDocument/2006/relationships/hyperlink" Target="https://ectacenter.org/topics/finance/fiscal101.asp" TargetMode="External"/><Relationship Id="rId7" Type="http://schemas.openxmlformats.org/officeDocument/2006/relationships/hyperlink" Target="https://sites.ed.gov/idea/files/OSEP-Memo-Corr-to-Field-Liquidations-and-Obligation-05-17-2023.pdf" TargetMode="External"/><Relationship Id="rId12" Type="http://schemas.openxmlformats.org/officeDocument/2006/relationships/table" Target="../tables/table6.xml"/><Relationship Id="rId2" Type="http://schemas.openxmlformats.org/officeDocument/2006/relationships/hyperlink" Target="https://sites.ed.gov/idea/grantees/" TargetMode="External"/><Relationship Id="rId1" Type="http://schemas.openxmlformats.org/officeDocument/2006/relationships/hyperlink" Target="https://cifr.wested.org/" TargetMode="External"/><Relationship Id="rId6" Type="http://schemas.openxmlformats.org/officeDocument/2006/relationships/hyperlink" Target="https://cifr.wested.org/resource/quick-reference-guide-on-the-use-of-idea-part-c-funds/" TargetMode="External"/><Relationship Id="rId11" Type="http://schemas.openxmlformats.org/officeDocument/2006/relationships/table" Target="../tables/table5.xml"/><Relationship Id="rId5" Type="http://schemas.openxmlformats.org/officeDocument/2006/relationships/hyperlink" Target="https://cifr.wested.org/resource/part-c-budget-calculator/" TargetMode="External"/><Relationship Id="rId10" Type="http://schemas.openxmlformats.org/officeDocument/2006/relationships/printerSettings" Target="../printerSettings/printerSettings6.bin"/><Relationship Id="rId4" Type="http://schemas.openxmlformats.org/officeDocument/2006/relationships/hyperlink" Target="https://cifr.wested.org/wp-content/uploads/2022/04/CIFR-Understanding-Different-Fiscal-Years-Part-C.pdf" TargetMode="External"/><Relationship Id="rId9" Type="http://schemas.openxmlformats.org/officeDocument/2006/relationships/hyperlink" Target="https://cifr.wested.org/wp-content/uploads/2023/02/CIFR-Part-C-ICC-Practice-Guide.pdf"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sites.ed.gov/idea/files/OSEP-Prior-Approval-Guidance-Policy-Support-22-03.pdf" TargetMode="External"/><Relationship Id="rId2" Type="http://schemas.openxmlformats.org/officeDocument/2006/relationships/hyperlink" Target="https://www2.ed.gov/about/offices/list/ofo/oaga/uniformguidancefaqs.pdf" TargetMode="External"/><Relationship Id="rId1" Type="http://schemas.openxmlformats.org/officeDocument/2006/relationships/hyperlink" Target="https://cifr.wested.org/" TargetMode="External"/><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8" Type="http://schemas.openxmlformats.org/officeDocument/2006/relationships/table" Target="../tables/table10.xml"/><Relationship Id="rId3" Type="http://schemas.openxmlformats.org/officeDocument/2006/relationships/hyperlink" Target="https://www2.ed.gov/fund/data/award/idea/2021partc/ct-2021c-letter-enclosures.pdf" TargetMode="External"/><Relationship Id="rId7" Type="http://schemas.openxmlformats.org/officeDocument/2006/relationships/table" Target="../tables/table9.xml"/><Relationship Id="rId2" Type="http://schemas.openxmlformats.org/officeDocument/2006/relationships/hyperlink" Target="https://www2.ed.gov/about/offices/list/ocfo/fipao/costallocationguide92019.pdf" TargetMode="External"/><Relationship Id="rId1" Type="http://schemas.openxmlformats.org/officeDocument/2006/relationships/hyperlink" Target="https://cifr.wested.org/" TargetMode="External"/><Relationship Id="rId6" Type="http://schemas.openxmlformats.org/officeDocument/2006/relationships/printerSettings" Target="../printerSettings/printerSettings8.bin"/><Relationship Id="rId5" Type="http://schemas.openxmlformats.org/officeDocument/2006/relationships/hyperlink" Target="https://www2.ed.gov/about/offices/list/ofo/oaga/uniformguidancefaqs.pdf" TargetMode="External"/><Relationship Id="rId4" Type="http://schemas.openxmlformats.org/officeDocument/2006/relationships/hyperlink" Target="https://www2.ed.gov/about/offices/list/ocfo/fipao/costallocationguide9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XFC39"/>
  <sheetViews>
    <sheetView showGridLines="0" tabSelected="1" zoomScaleNormal="100" zoomScaleSheetLayoutView="120" workbookViewId="0"/>
  </sheetViews>
  <sheetFormatPr defaultColWidth="0" defaultRowHeight="13" zeroHeight="1" x14ac:dyDescent="0.3"/>
  <cols>
    <col min="1" max="1" width="4" customWidth="1"/>
    <col min="2" max="2" width="99.796875" customWidth="1"/>
    <col min="3" max="3" width="3.796875" customWidth="1"/>
    <col min="4" max="4" width="41.59765625" hidden="1"/>
    <col min="5" max="5" width="37.59765625" hidden="1"/>
    <col min="6" max="7" width="9" hidden="1"/>
    <col min="8" max="8" width="53" hidden="1"/>
    <col min="9" max="16383" width="9" hidden="1"/>
    <col min="16384" max="16384" width="2.5" customWidth="1"/>
  </cols>
  <sheetData>
    <row r="1" spans="2:4" ht="109.5" customHeight="1" x14ac:dyDescent="0.3">
      <c r="B1" s="122" t="s">
        <v>221</v>
      </c>
      <c r="C1" s="118"/>
    </row>
    <row r="2" spans="2:4" ht="29.25" customHeight="1" x14ac:dyDescent="0.35">
      <c r="B2" s="124" t="s">
        <v>242</v>
      </c>
      <c r="C2" s="119"/>
    </row>
    <row r="3" spans="2:4" ht="14.5" x14ac:dyDescent="0.35">
      <c r="B3" s="104"/>
      <c r="C3" s="120"/>
    </row>
    <row r="4" spans="2:4" ht="14.5" x14ac:dyDescent="0.35">
      <c r="B4" s="104"/>
      <c r="C4" s="120"/>
    </row>
    <row r="5" spans="2:4" ht="14.5" x14ac:dyDescent="0.35">
      <c r="B5" s="104"/>
      <c r="C5" s="120"/>
    </row>
    <row r="6" spans="2:4" ht="14.5" x14ac:dyDescent="0.35">
      <c r="B6" s="104"/>
      <c r="C6" s="120"/>
    </row>
    <row r="7" spans="2:4" x14ac:dyDescent="0.3">
      <c r="B7" s="2" t="s">
        <v>0</v>
      </c>
      <c r="C7" s="2"/>
    </row>
    <row r="8" spans="2:4" ht="14.5" x14ac:dyDescent="0.35">
      <c r="B8" s="104"/>
      <c r="C8" s="120"/>
    </row>
    <row r="9" spans="2:4" x14ac:dyDescent="0.3">
      <c r="B9" s="2" t="s">
        <v>1</v>
      </c>
      <c r="C9" s="2"/>
    </row>
    <row r="10" spans="2:4" x14ac:dyDescent="0.3"/>
    <row r="11" spans="2:4" x14ac:dyDescent="0.3"/>
    <row r="12" spans="2:4" x14ac:dyDescent="0.3"/>
    <row r="13" spans="2:4" x14ac:dyDescent="0.3"/>
    <row r="14" spans="2:4" x14ac:dyDescent="0.3">
      <c r="B14" s="117"/>
      <c r="C14" s="117"/>
    </row>
    <row r="15" spans="2:4" ht="26" x14ac:dyDescent="0.3">
      <c r="B15" s="30" t="s">
        <v>243</v>
      </c>
      <c r="C15" s="2"/>
      <c r="D15" s="2"/>
    </row>
    <row r="16" spans="2:4" ht="130" x14ac:dyDescent="0.3">
      <c r="B16" s="152" t="s">
        <v>229</v>
      </c>
    </row>
    <row r="17" spans="2:5" ht="33.5" customHeight="1" x14ac:dyDescent="0.3">
      <c r="B17" s="161" t="s">
        <v>230</v>
      </c>
      <c r="C17" s="2"/>
    </row>
    <row r="18" spans="2:5" x14ac:dyDescent="0.3">
      <c r="B18" s="162" t="s">
        <v>231</v>
      </c>
    </row>
    <row r="19" spans="2:5" x14ac:dyDescent="0.3"/>
    <row r="20" spans="2:5" x14ac:dyDescent="0.3">
      <c r="B20" s="13" t="s">
        <v>232</v>
      </c>
    </row>
    <row r="23" spans="2:5" hidden="1" x14ac:dyDescent="0.3">
      <c r="E23" s="2"/>
    </row>
    <row r="32" spans="2:5" hidden="1" x14ac:dyDescent="0.3">
      <c r="B32" s="103"/>
      <c r="C32" s="103"/>
    </row>
    <row r="39" spans="2:3" hidden="1" x14ac:dyDescent="0.3">
      <c r="B39" s="5"/>
      <c r="C39" s="5"/>
    </row>
  </sheetData>
  <sheetProtection algorithmName="SHA-512" hashValue="e2kiB9Kurc13ccTQLyXu0e33hh45OWIR9An7k0mAEq8YRhTiFvpw2BpyK1WhXgD0aBNKU+bAbcUZOfSZYwvGtQ==" saltValue="7Sz8qeRrUmmkgR2y115nuA==" spinCount="100000" sheet="1" objects="1" scenarios="1"/>
  <hyperlinks>
    <hyperlink ref="B18" r:id="rId1" xr:uid="{6D41343B-BA0C-482C-8B17-847BA154417A}"/>
  </hyperlinks>
  <pageMargins left="0.7" right="0.7" top="0.75" bottom="0.75" header="0.3" footer="0.3"/>
  <pageSetup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CCFF"/>
  </sheetPr>
  <dimension ref="A1:XFC36"/>
  <sheetViews>
    <sheetView showGridLines="0" zoomScaleNormal="100" workbookViewId="0"/>
  </sheetViews>
  <sheetFormatPr defaultColWidth="0" defaultRowHeight="13" zeroHeight="1" x14ac:dyDescent="0.3"/>
  <cols>
    <col min="1" max="2" width="35.59765625" style="1" customWidth="1"/>
    <col min="3" max="3" width="45.59765625" style="1" customWidth="1"/>
    <col min="4" max="7" width="13.59765625" customWidth="1"/>
    <col min="8" max="8" width="27.3984375" customWidth="1"/>
    <col min="9" max="20" width="13" hidden="1"/>
    <col min="21" max="16383" width="9" hidden="1"/>
  </cols>
  <sheetData>
    <row r="1" spans="1:20" x14ac:dyDescent="0.3">
      <c r="A1" s="10" t="s">
        <v>151</v>
      </c>
      <c r="B1" s="14"/>
      <c r="C1" s="14"/>
      <c r="D1" s="10"/>
      <c r="E1" s="20"/>
      <c r="F1" s="20"/>
      <c r="G1" s="20"/>
      <c r="H1" s="20"/>
    </row>
    <row r="2" spans="1:20" x14ac:dyDescent="0.3">
      <c r="A2" s="10"/>
      <c r="B2" s="14"/>
      <c r="C2" s="14"/>
      <c r="D2" s="98" t="s">
        <v>65</v>
      </c>
      <c r="E2" s="20"/>
      <c r="F2" s="20"/>
      <c r="G2" s="20"/>
      <c r="H2" s="20"/>
    </row>
    <row r="3" spans="1:20" ht="26" x14ac:dyDescent="0.3">
      <c r="A3" s="16" t="s">
        <v>35</v>
      </c>
      <c r="B3" s="8" t="s">
        <v>206</v>
      </c>
      <c r="C3" s="8" t="s">
        <v>207</v>
      </c>
      <c r="D3" s="31" t="s">
        <v>124</v>
      </c>
      <c r="E3" s="31" t="s">
        <v>69</v>
      </c>
      <c r="F3" s="8" t="s">
        <v>70</v>
      </c>
      <c r="G3" s="8" t="s">
        <v>71</v>
      </c>
      <c r="H3" s="31" t="s">
        <v>208</v>
      </c>
      <c r="I3" s="21" t="s">
        <v>73</v>
      </c>
      <c r="J3" s="21" t="s">
        <v>74</v>
      </c>
      <c r="K3" s="21" t="s">
        <v>75</v>
      </c>
      <c r="L3" s="21" t="s">
        <v>76</v>
      </c>
      <c r="M3" s="21" t="s">
        <v>77</v>
      </c>
      <c r="N3" s="21" t="s">
        <v>78</v>
      </c>
      <c r="O3" s="21" t="s">
        <v>79</v>
      </c>
      <c r="P3" s="21" t="s">
        <v>80</v>
      </c>
      <c r="Q3" s="21" t="s">
        <v>52</v>
      </c>
      <c r="R3" s="21" t="s">
        <v>81</v>
      </c>
      <c r="S3" s="21" t="s">
        <v>82</v>
      </c>
      <c r="T3" s="21" t="s">
        <v>53</v>
      </c>
    </row>
    <row r="4" spans="1:20" ht="65" x14ac:dyDescent="0.3">
      <c r="A4" s="54" t="s">
        <v>152</v>
      </c>
      <c r="B4" s="47" t="s">
        <v>153</v>
      </c>
      <c r="C4" s="47" t="s">
        <v>203</v>
      </c>
      <c r="D4" s="48" t="s">
        <v>39</v>
      </c>
      <c r="E4" s="49" t="s">
        <v>42</v>
      </c>
      <c r="F4" s="49" t="s">
        <v>42</v>
      </c>
      <c r="G4" s="49"/>
      <c r="H4" s="101"/>
      <c r="I4" s="22">
        <f>IF(D4="","",MONTH(DATEVALUE(D4&amp;" 1")))</f>
        <v>10</v>
      </c>
      <c r="J4" s="22">
        <f>IF(I4="","",IF(I4&gt;=7,2000,2001))</f>
        <v>2000</v>
      </c>
      <c r="K4" s="21">
        <f t="shared" ref="K4:K12" si="0">IF(OR(I4="",J4=""),"",DATE(J4,I4,1))</f>
        <v>36800</v>
      </c>
      <c r="L4" s="22">
        <f>IF(E4="","",MONTH(DATEVALUE(E4&amp;" 1")))</f>
        <v>1</v>
      </c>
      <c r="M4" s="22">
        <f>IF(L4="","",IF(L4&gt;=7,2000,2001))</f>
        <v>2001</v>
      </c>
      <c r="N4" s="21">
        <f t="shared" ref="N4:N12" si="1">IF(OR(L4="",M4=""),"",DATE(M4,L4,1))</f>
        <v>36892</v>
      </c>
      <c r="O4" s="22">
        <f>IF(F4="","",MONTH(DATEVALUE(F4&amp;" 1")))</f>
        <v>1</v>
      </c>
      <c r="P4" s="22">
        <f>IF(O4="","",IF(O4&gt;=7,2000,2001))</f>
        <v>2001</v>
      </c>
      <c r="Q4" s="21">
        <f t="shared" ref="Q4:Q12" si="2">IF(OR(O4="",P4=""),"",DATE(P4,O4,1))</f>
        <v>36892</v>
      </c>
      <c r="R4" s="22" t="str">
        <f>IF(G4="","",MONTH(DATEVALUE(G4&amp;" 1")))</f>
        <v/>
      </c>
      <c r="S4" s="22" t="str">
        <f>IF(R4="","",IF(R4&gt;=7,2000,2001))</f>
        <v/>
      </c>
      <c r="T4" s="21" t="str">
        <f t="shared" ref="T4:T12" si="3">IF(OR(R4="",S4=""),"",DATE(S4,R4,1))</f>
        <v/>
      </c>
    </row>
    <row r="5" spans="1:20" ht="65" x14ac:dyDescent="0.3">
      <c r="A5" s="54" t="s">
        <v>154</v>
      </c>
      <c r="B5" s="47" t="s">
        <v>153</v>
      </c>
      <c r="C5" s="51" t="s">
        <v>155</v>
      </c>
      <c r="D5" s="52" t="s">
        <v>39</v>
      </c>
      <c r="E5" s="52" t="s">
        <v>42</v>
      </c>
      <c r="F5" s="52" t="s">
        <v>42</v>
      </c>
      <c r="G5" s="52"/>
      <c r="H5" s="52"/>
      <c r="I5" s="22">
        <f>IF(D5="","",MONTH(DATEVALUE(D5&amp;" 1")))</f>
        <v>10</v>
      </c>
      <c r="J5" s="22">
        <f>IF(I5="","",IF(I5&gt;=7,2000,2001))</f>
        <v>2000</v>
      </c>
      <c r="K5" s="21">
        <f t="shared" si="0"/>
        <v>36800</v>
      </c>
      <c r="L5" s="22">
        <f>IF(E5="","",MONTH(DATEVALUE(E5&amp;" 1")))</f>
        <v>1</v>
      </c>
      <c r="M5" s="22">
        <f>IF(L5="","",IF(L5&gt;=7,2000,2001))</f>
        <v>2001</v>
      </c>
      <c r="N5" s="21">
        <f t="shared" si="1"/>
        <v>36892</v>
      </c>
      <c r="O5" s="22">
        <f>IF(F5="","",MONTH(DATEVALUE(F5&amp;" 1")))</f>
        <v>1</v>
      </c>
      <c r="P5" s="22">
        <f>IF(O5="","",IF(O5&gt;=7,2000,2001))</f>
        <v>2001</v>
      </c>
      <c r="Q5" s="21">
        <f t="shared" si="2"/>
        <v>36892</v>
      </c>
      <c r="R5" s="22" t="str">
        <f>IF(G5="","",MONTH(DATEVALUE(G5&amp;" 1")))</f>
        <v/>
      </c>
      <c r="S5" s="22" t="str">
        <f>IF(R5="","",IF(R5&gt;=7,2000,2001))</f>
        <v/>
      </c>
      <c r="T5" s="21" t="str">
        <f t="shared" si="3"/>
        <v/>
      </c>
    </row>
    <row r="6" spans="1:20" ht="65" x14ac:dyDescent="0.3">
      <c r="A6" s="54" t="s">
        <v>204</v>
      </c>
      <c r="B6" s="47" t="s">
        <v>153</v>
      </c>
      <c r="C6" s="51"/>
      <c r="D6" s="52"/>
      <c r="E6" s="52"/>
      <c r="F6" s="52" t="s">
        <v>46</v>
      </c>
      <c r="G6" s="52" t="s">
        <v>46</v>
      </c>
      <c r="H6" s="52"/>
      <c r="I6" s="22" t="str">
        <f>IF(D6="","",MONTH(DATEVALUE(D6&amp;" 1")))</f>
        <v/>
      </c>
      <c r="J6" s="22" t="str">
        <f>IF(I6="","",IF(I6&gt;=7,2000,2001))</f>
        <v/>
      </c>
      <c r="K6" s="21" t="str">
        <f t="shared" ref="K6" si="4">IF(OR(I6="",J6=""),"",DATE(J6,I6,1))</f>
        <v/>
      </c>
      <c r="L6" s="22" t="str">
        <f>IF(E6="","",MONTH(DATEVALUE(E6&amp;" 1")))</f>
        <v/>
      </c>
      <c r="M6" s="22" t="str">
        <f>IF(L6="","",IF(L6&gt;=7,2000,2001))</f>
        <v/>
      </c>
      <c r="N6" s="21" t="str">
        <f t="shared" ref="N6" si="5">IF(OR(L6="",M6=""),"",DATE(M6,L6,1))</f>
        <v/>
      </c>
      <c r="O6" s="22">
        <f>IF(F6="","",MONTH(DATEVALUE(F6&amp;" 1")))</f>
        <v>5</v>
      </c>
      <c r="P6" s="22">
        <f>IF(O6="","",IF(O6&gt;=7,2000,2001))</f>
        <v>2001</v>
      </c>
      <c r="Q6" s="21">
        <f t="shared" ref="Q6" si="6">IF(OR(O6="",P6=""),"",DATE(P6,O6,1))</f>
        <v>37012</v>
      </c>
      <c r="R6" s="22">
        <f>IF(G6="","",MONTH(DATEVALUE(G6&amp;" 1")))</f>
        <v>5</v>
      </c>
      <c r="S6" s="22">
        <f>IF(R6="","",IF(R6&gt;=7,2000,2001))</f>
        <v>2001</v>
      </c>
      <c r="T6" s="21">
        <f t="shared" ref="T6" si="7">IF(OR(R6="",S6=""),"",DATE(S6,R6,1))</f>
        <v>37012</v>
      </c>
    </row>
    <row r="7" spans="1:20" ht="208" x14ac:dyDescent="0.3">
      <c r="A7" s="54" t="s">
        <v>156</v>
      </c>
      <c r="B7" s="47" t="s">
        <v>157</v>
      </c>
      <c r="C7" s="47" t="s">
        <v>205</v>
      </c>
      <c r="D7" s="52" t="s">
        <v>39</v>
      </c>
      <c r="E7" s="52" t="s">
        <v>42</v>
      </c>
      <c r="F7" s="52" t="s">
        <v>42</v>
      </c>
      <c r="G7" s="52"/>
      <c r="H7" s="52"/>
      <c r="I7" s="22">
        <f>IF(D7="","",MONTH(DATEVALUE(D7&amp;" 1")))</f>
        <v>10</v>
      </c>
      <c r="J7" s="22">
        <f>IF(I7="","",IF(I7&gt;=7,2000,2001))</f>
        <v>2000</v>
      </c>
      <c r="K7" s="21">
        <f t="shared" si="0"/>
        <v>36800</v>
      </c>
      <c r="L7" s="22">
        <f>IF(E7="","",MONTH(DATEVALUE(E7&amp;" 1")))</f>
        <v>1</v>
      </c>
      <c r="M7" s="22">
        <f>IF(L7="","",IF(L7&gt;=7,2000,2001))</f>
        <v>2001</v>
      </c>
      <c r="N7" s="21">
        <f t="shared" si="1"/>
        <v>36892</v>
      </c>
      <c r="O7" s="22">
        <f>IF(F7="","",MONTH(DATEVALUE(F7&amp;" 1")))</f>
        <v>1</v>
      </c>
      <c r="P7" s="22">
        <f>IF(O7="","",IF(O7&gt;=7,2000,2001))</f>
        <v>2001</v>
      </c>
      <c r="Q7" s="21">
        <f t="shared" si="2"/>
        <v>36892</v>
      </c>
      <c r="R7" s="22" t="str">
        <f>IF(G7="","",MONTH(DATEVALUE(G7&amp;" 1")))</f>
        <v/>
      </c>
      <c r="S7" s="22" t="str">
        <f>IF(R7="","",IF(R7&gt;=7,2000,2001))</f>
        <v/>
      </c>
      <c r="T7" s="21" t="str">
        <f t="shared" si="3"/>
        <v/>
      </c>
    </row>
    <row r="8" spans="1:20" x14ac:dyDescent="0.3">
      <c r="A8" s="54"/>
      <c r="B8" s="47"/>
      <c r="C8" s="47"/>
      <c r="D8" s="52"/>
      <c r="E8" s="52"/>
      <c r="F8" s="52"/>
      <c r="G8" s="52"/>
      <c r="H8" s="52"/>
      <c r="I8" s="22" t="str">
        <f t="shared" ref="I8:I12" si="8">IF(D8="","",MONTH(DATEVALUE(D8&amp;" 1")))</f>
        <v/>
      </c>
      <c r="J8" s="22" t="str">
        <f t="shared" ref="J8:J12" si="9">IF(I8="","",IF(I8&gt;=7,2000,2001))</f>
        <v/>
      </c>
      <c r="K8" s="21" t="str">
        <f t="shared" si="0"/>
        <v/>
      </c>
      <c r="L8" s="22" t="str">
        <f t="shared" ref="L8:L12" si="10">IF(E8="","",MONTH(DATEVALUE(E8&amp;" 1")))</f>
        <v/>
      </c>
      <c r="M8" s="22" t="str">
        <f t="shared" ref="M8:M12" si="11">IF(L8="","",IF(L8&gt;=7,2000,2001))</f>
        <v/>
      </c>
      <c r="N8" s="21" t="str">
        <f t="shared" si="1"/>
        <v/>
      </c>
      <c r="O8" s="22" t="str">
        <f t="shared" ref="O8:O12" si="12">IF(F8="","",MONTH(DATEVALUE(F8&amp;" 1")))</f>
        <v/>
      </c>
      <c r="P8" s="22" t="str">
        <f t="shared" ref="P8:P12" si="13">IF(O8="","",IF(O8&gt;=7,2000,2001))</f>
        <v/>
      </c>
      <c r="Q8" s="21" t="str">
        <f t="shared" si="2"/>
        <v/>
      </c>
      <c r="R8" s="22" t="str">
        <f t="shared" ref="R8:R12" si="14">IF(G8="","",MONTH(DATEVALUE(G8&amp;" 1")))</f>
        <v/>
      </c>
      <c r="S8" s="22" t="str">
        <f t="shared" ref="S8:S12" si="15">IF(R8="","",IF(R8&gt;=7,2000,2001))</f>
        <v/>
      </c>
      <c r="T8" s="21" t="str">
        <f t="shared" si="3"/>
        <v/>
      </c>
    </row>
    <row r="9" spans="1:20" x14ac:dyDescent="0.3">
      <c r="A9" s="54"/>
      <c r="B9" s="47"/>
      <c r="C9" s="47"/>
      <c r="D9" s="52"/>
      <c r="E9" s="52"/>
      <c r="F9" s="52"/>
      <c r="G9" s="55"/>
      <c r="H9" s="52"/>
      <c r="I9" s="22" t="str">
        <f t="shared" ref="I9" si="16">IF(D9="","",MONTH(DATEVALUE(D9&amp;" 1")))</f>
        <v/>
      </c>
      <c r="J9" s="22" t="str">
        <f t="shared" ref="J9" si="17">IF(I9="","",IF(I9&gt;=7,2000,2001))</f>
        <v/>
      </c>
      <c r="K9" s="21" t="str">
        <f t="shared" ref="K9" si="18">IF(OR(I9="",J9=""),"",DATE(J9,I9,1))</f>
        <v/>
      </c>
      <c r="L9" s="22" t="str">
        <f t="shared" ref="L9" si="19">IF(E9="","",MONTH(DATEVALUE(E9&amp;" 1")))</f>
        <v/>
      </c>
      <c r="M9" s="22" t="str">
        <f t="shared" ref="M9" si="20">IF(L9="","",IF(L9&gt;=7,2000,2001))</f>
        <v/>
      </c>
      <c r="N9" s="21" t="str">
        <f t="shared" ref="N9" si="21">IF(OR(L9="",M9=""),"",DATE(M9,L9,1))</f>
        <v/>
      </c>
      <c r="O9" s="22" t="str">
        <f t="shared" ref="O9" si="22">IF(F9="","",MONTH(DATEVALUE(F9&amp;" 1")))</f>
        <v/>
      </c>
      <c r="P9" s="22" t="str">
        <f t="shared" ref="P9" si="23">IF(O9="","",IF(O9&gt;=7,2000,2001))</f>
        <v/>
      </c>
      <c r="Q9" s="21" t="str">
        <f t="shared" ref="Q9" si="24">IF(OR(O9="",P9=""),"",DATE(P9,O9,1))</f>
        <v/>
      </c>
      <c r="R9" s="22" t="str">
        <f t="shared" ref="R9" si="25">IF(G9="","",MONTH(DATEVALUE(G9&amp;" 1")))</f>
        <v/>
      </c>
      <c r="S9" s="22" t="str">
        <f t="shared" ref="S9" si="26">IF(R9="","",IF(R9&gt;=7,2000,2001))</f>
        <v/>
      </c>
      <c r="T9" s="21" t="str">
        <f t="shared" ref="T9" si="27">IF(OR(R9="",S9=""),"",DATE(S9,R9,1))</f>
        <v/>
      </c>
    </row>
    <row r="10" spans="1:20" x14ac:dyDescent="0.3">
      <c r="A10" s="54"/>
      <c r="B10" s="47"/>
      <c r="C10" s="47"/>
      <c r="D10" s="52"/>
      <c r="E10" s="52"/>
      <c r="F10" s="52"/>
      <c r="G10" s="55"/>
      <c r="H10" s="52"/>
      <c r="I10" s="22" t="str">
        <f t="shared" si="8"/>
        <v/>
      </c>
      <c r="J10" s="22" t="str">
        <f t="shared" si="9"/>
        <v/>
      </c>
      <c r="K10" s="21" t="str">
        <f t="shared" si="0"/>
        <v/>
      </c>
      <c r="L10" s="22" t="str">
        <f t="shared" si="10"/>
        <v/>
      </c>
      <c r="M10" s="22" t="str">
        <f t="shared" si="11"/>
        <v/>
      </c>
      <c r="N10" s="21" t="str">
        <f t="shared" si="1"/>
        <v/>
      </c>
      <c r="O10" s="22" t="str">
        <f t="shared" si="12"/>
        <v/>
      </c>
      <c r="P10" s="22" t="str">
        <f t="shared" si="13"/>
        <v/>
      </c>
      <c r="Q10" s="21" t="str">
        <f t="shared" si="2"/>
        <v/>
      </c>
      <c r="R10" s="22" t="str">
        <f t="shared" si="14"/>
        <v/>
      </c>
      <c r="S10" s="22" t="str">
        <f t="shared" si="15"/>
        <v/>
      </c>
      <c r="T10" s="21" t="str">
        <f t="shared" si="3"/>
        <v/>
      </c>
    </row>
    <row r="11" spans="1:20" x14ac:dyDescent="0.3">
      <c r="A11" s="54"/>
      <c r="B11" s="47"/>
      <c r="C11" s="47"/>
      <c r="D11" s="52"/>
      <c r="E11" s="52"/>
      <c r="F11" s="52"/>
      <c r="G11" s="55"/>
      <c r="H11" s="52"/>
      <c r="I11" s="22" t="str">
        <f t="shared" si="8"/>
        <v/>
      </c>
      <c r="J11" s="22" t="str">
        <f t="shared" si="9"/>
        <v/>
      </c>
      <c r="K11" s="21" t="str">
        <f t="shared" si="0"/>
        <v/>
      </c>
      <c r="L11" s="22" t="str">
        <f t="shared" si="10"/>
        <v/>
      </c>
      <c r="M11" s="22" t="str">
        <f t="shared" si="11"/>
        <v/>
      </c>
      <c r="N11" s="21" t="str">
        <f t="shared" si="1"/>
        <v/>
      </c>
      <c r="O11" s="22" t="str">
        <f t="shared" si="12"/>
        <v/>
      </c>
      <c r="P11" s="22" t="str">
        <f t="shared" si="13"/>
        <v/>
      </c>
      <c r="Q11" s="21" t="str">
        <f t="shared" si="2"/>
        <v/>
      </c>
      <c r="R11" s="22" t="str">
        <f t="shared" si="14"/>
        <v/>
      </c>
      <c r="S11" s="22" t="str">
        <f t="shared" si="15"/>
        <v/>
      </c>
      <c r="T11" s="21" t="str">
        <f t="shared" si="3"/>
        <v/>
      </c>
    </row>
    <row r="12" spans="1:20" x14ac:dyDescent="0.3">
      <c r="A12" s="54"/>
      <c r="B12" s="47"/>
      <c r="C12" s="47"/>
      <c r="D12" s="52"/>
      <c r="E12" s="56"/>
      <c r="F12" s="56"/>
      <c r="G12" s="56"/>
      <c r="H12" s="52"/>
      <c r="I12" s="22" t="str">
        <f t="shared" si="8"/>
        <v/>
      </c>
      <c r="J12" s="22" t="str">
        <f t="shared" si="9"/>
        <v/>
      </c>
      <c r="K12" s="21" t="str">
        <f t="shared" si="0"/>
        <v/>
      </c>
      <c r="L12" s="22" t="str">
        <f t="shared" si="10"/>
        <v/>
      </c>
      <c r="M12" s="22" t="str">
        <f t="shared" si="11"/>
        <v/>
      </c>
      <c r="N12" s="21" t="str">
        <f t="shared" si="1"/>
        <v/>
      </c>
      <c r="O12" s="22" t="str">
        <f t="shared" si="12"/>
        <v/>
      </c>
      <c r="P12" s="22" t="str">
        <f t="shared" si="13"/>
        <v/>
      </c>
      <c r="Q12" s="21" t="str">
        <f t="shared" si="2"/>
        <v/>
      </c>
      <c r="R12" s="22" t="str">
        <f t="shared" si="14"/>
        <v/>
      </c>
      <c r="S12" s="22" t="str">
        <f t="shared" si="15"/>
        <v/>
      </c>
      <c r="T12" s="21" t="str">
        <f t="shared" si="3"/>
        <v/>
      </c>
    </row>
    <row r="13" spans="1:20" x14ac:dyDescent="0.3">
      <c r="A13" s="54"/>
      <c r="B13" s="47"/>
      <c r="C13" s="47"/>
      <c r="D13" s="52"/>
      <c r="E13" s="52"/>
      <c r="F13" s="52"/>
      <c r="G13" s="52"/>
      <c r="H13" s="52"/>
      <c r="I13" s="22" t="str">
        <f t="shared" ref="I13:I18" si="28">IF(D13="","",MONTH(DATEVALUE(D13&amp;" 1")))</f>
        <v/>
      </c>
      <c r="J13" s="22" t="str">
        <f t="shared" ref="J13:J18" si="29">IF(I13="","",IF(I13&gt;=7,2000,2001))</f>
        <v/>
      </c>
      <c r="K13" s="21" t="str">
        <f t="shared" ref="K13:K18" si="30">IF(OR(I13="",J13=""),"",DATE(J13,I13,1))</f>
        <v/>
      </c>
      <c r="L13" s="22" t="str">
        <f t="shared" ref="L13:L18" si="31">IF(E13="","",MONTH(DATEVALUE(E13&amp;" 1")))</f>
        <v/>
      </c>
      <c r="M13" s="22" t="str">
        <f t="shared" ref="M13:M18" si="32">IF(L13="","",IF(L13&gt;=7,2000,2001))</f>
        <v/>
      </c>
      <c r="N13" s="21" t="str">
        <f t="shared" ref="N13:N18" si="33">IF(OR(L13="",M13=""),"",DATE(M13,L13,1))</f>
        <v/>
      </c>
      <c r="O13" s="22" t="str">
        <f t="shared" ref="O13:O18" si="34">IF(F13="","",MONTH(DATEVALUE(F13&amp;" 1")))</f>
        <v/>
      </c>
      <c r="P13" s="22" t="str">
        <f t="shared" ref="P13:P18" si="35">IF(O13="","",IF(O13&gt;=7,2000,2001))</f>
        <v/>
      </c>
      <c r="Q13" s="21" t="str">
        <f t="shared" ref="Q13:Q18" si="36">IF(OR(O13="",P13=""),"",DATE(P13,O13,1))</f>
        <v/>
      </c>
      <c r="R13" s="22" t="str">
        <f t="shared" ref="R13:R18" si="37">IF(G13="","",MONTH(DATEVALUE(G13&amp;" 1")))</f>
        <v/>
      </c>
      <c r="S13" s="22" t="str">
        <f t="shared" ref="S13:S18" si="38">IF(R13="","",IF(R13&gt;=7,2000,2001))</f>
        <v/>
      </c>
      <c r="T13" s="21" t="str">
        <f t="shared" ref="T13:T18" si="39">IF(OR(R13="",S13=""),"",DATE(S13,R13,1))</f>
        <v/>
      </c>
    </row>
    <row r="14" spans="1:20" x14ac:dyDescent="0.3">
      <c r="A14" s="54"/>
      <c r="B14" s="47"/>
      <c r="C14" s="47"/>
      <c r="D14" s="52"/>
      <c r="E14" s="52"/>
      <c r="F14" s="52"/>
      <c r="G14" s="52"/>
      <c r="H14" s="52"/>
      <c r="I14" s="22" t="str">
        <f t="shared" si="28"/>
        <v/>
      </c>
      <c r="J14" s="22" t="str">
        <f t="shared" si="29"/>
        <v/>
      </c>
      <c r="K14" s="21" t="str">
        <f t="shared" si="30"/>
        <v/>
      </c>
      <c r="L14" s="22" t="str">
        <f t="shared" si="31"/>
        <v/>
      </c>
      <c r="M14" s="22" t="str">
        <f t="shared" si="32"/>
        <v/>
      </c>
      <c r="N14" s="21" t="str">
        <f t="shared" si="33"/>
        <v/>
      </c>
      <c r="O14" s="22" t="str">
        <f t="shared" si="34"/>
        <v/>
      </c>
      <c r="P14" s="22" t="str">
        <f t="shared" si="35"/>
        <v/>
      </c>
      <c r="Q14" s="21" t="str">
        <f t="shared" si="36"/>
        <v/>
      </c>
      <c r="R14" s="22" t="str">
        <f t="shared" si="37"/>
        <v/>
      </c>
      <c r="S14" s="22" t="str">
        <f t="shared" si="38"/>
        <v/>
      </c>
      <c r="T14" s="21" t="str">
        <f t="shared" si="39"/>
        <v/>
      </c>
    </row>
    <row r="15" spans="1:20" x14ac:dyDescent="0.3">
      <c r="A15" s="54"/>
      <c r="B15" s="47"/>
      <c r="C15" s="47"/>
      <c r="D15" s="52"/>
      <c r="E15" s="52"/>
      <c r="F15" s="52"/>
      <c r="G15" s="52"/>
      <c r="H15" s="52"/>
      <c r="I15" s="22" t="str">
        <f t="shared" si="28"/>
        <v/>
      </c>
      <c r="J15" s="22" t="str">
        <f t="shared" si="29"/>
        <v/>
      </c>
      <c r="K15" s="21" t="str">
        <f t="shared" si="30"/>
        <v/>
      </c>
      <c r="L15" s="22" t="str">
        <f t="shared" si="31"/>
        <v/>
      </c>
      <c r="M15" s="22" t="str">
        <f t="shared" si="32"/>
        <v/>
      </c>
      <c r="N15" s="21" t="str">
        <f t="shared" si="33"/>
        <v/>
      </c>
      <c r="O15" s="22" t="str">
        <f t="shared" si="34"/>
        <v/>
      </c>
      <c r="P15" s="22" t="str">
        <f t="shared" si="35"/>
        <v/>
      </c>
      <c r="Q15" s="21" t="str">
        <f t="shared" si="36"/>
        <v/>
      </c>
      <c r="R15" s="22" t="str">
        <f t="shared" si="37"/>
        <v/>
      </c>
      <c r="S15" s="22" t="str">
        <f t="shared" si="38"/>
        <v/>
      </c>
      <c r="T15" s="21" t="str">
        <f t="shared" si="39"/>
        <v/>
      </c>
    </row>
    <row r="16" spans="1:20" x14ac:dyDescent="0.3">
      <c r="A16" s="54"/>
      <c r="B16" s="47"/>
      <c r="C16" s="47"/>
      <c r="D16" s="52"/>
      <c r="E16" s="52"/>
      <c r="F16" s="52"/>
      <c r="G16" s="52"/>
      <c r="H16" s="52"/>
      <c r="I16" s="22" t="str">
        <f t="shared" si="28"/>
        <v/>
      </c>
      <c r="J16" s="22" t="str">
        <f t="shared" si="29"/>
        <v/>
      </c>
      <c r="K16" s="21" t="str">
        <f t="shared" si="30"/>
        <v/>
      </c>
      <c r="L16" s="22" t="str">
        <f t="shared" si="31"/>
        <v/>
      </c>
      <c r="M16" s="22" t="str">
        <f t="shared" si="32"/>
        <v/>
      </c>
      <c r="N16" s="21" t="str">
        <f t="shared" si="33"/>
        <v/>
      </c>
      <c r="O16" s="22" t="str">
        <f t="shared" si="34"/>
        <v/>
      </c>
      <c r="P16" s="22" t="str">
        <f t="shared" si="35"/>
        <v/>
      </c>
      <c r="Q16" s="21" t="str">
        <f t="shared" si="36"/>
        <v/>
      </c>
      <c r="R16" s="22" t="str">
        <f t="shared" si="37"/>
        <v/>
      </c>
      <c r="S16" s="22" t="str">
        <f t="shared" si="38"/>
        <v/>
      </c>
      <c r="T16" s="21" t="str">
        <f t="shared" si="39"/>
        <v/>
      </c>
    </row>
    <row r="17" spans="1:20" x14ac:dyDescent="0.3">
      <c r="A17" s="54"/>
      <c r="B17" s="47"/>
      <c r="C17" s="47"/>
      <c r="D17" s="52"/>
      <c r="E17" s="52"/>
      <c r="F17" s="52"/>
      <c r="G17" s="52"/>
      <c r="H17" s="52"/>
      <c r="I17" s="22" t="str">
        <f t="shared" si="28"/>
        <v/>
      </c>
      <c r="J17" s="22" t="str">
        <f t="shared" si="29"/>
        <v/>
      </c>
      <c r="K17" s="21" t="str">
        <f t="shared" si="30"/>
        <v/>
      </c>
      <c r="L17" s="22" t="str">
        <f t="shared" si="31"/>
        <v/>
      </c>
      <c r="M17" s="22" t="str">
        <f t="shared" si="32"/>
        <v/>
      </c>
      <c r="N17" s="21" t="str">
        <f t="shared" si="33"/>
        <v/>
      </c>
      <c r="O17" s="22" t="str">
        <f t="shared" si="34"/>
        <v/>
      </c>
      <c r="P17" s="22" t="str">
        <f t="shared" si="35"/>
        <v/>
      </c>
      <c r="Q17" s="21" t="str">
        <f t="shared" si="36"/>
        <v/>
      </c>
      <c r="R17" s="22" t="str">
        <f t="shared" si="37"/>
        <v/>
      </c>
      <c r="S17" s="22" t="str">
        <f t="shared" si="38"/>
        <v/>
      </c>
      <c r="T17" s="21" t="str">
        <f t="shared" si="39"/>
        <v/>
      </c>
    </row>
    <row r="18" spans="1:20" x14ac:dyDescent="0.3">
      <c r="A18" s="54"/>
      <c r="B18" s="47"/>
      <c r="C18" s="47"/>
      <c r="D18" s="52"/>
      <c r="E18" s="52"/>
      <c r="F18" s="52"/>
      <c r="G18" s="52"/>
      <c r="H18" s="52"/>
      <c r="I18" s="22" t="str">
        <f t="shared" si="28"/>
        <v/>
      </c>
      <c r="J18" s="22" t="str">
        <f t="shared" si="29"/>
        <v/>
      </c>
      <c r="K18" s="21" t="str">
        <f t="shared" si="30"/>
        <v/>
      </c>
      <c r="L18" s="22" t="str">
        <f t="shared" si="31"/>
        <v/>
      </c>
      <c r="M18" s="22" t="str">
        <f t="shared" si="32"/>
        <v/>
      </c>
      <c r="N18" s="21" t="str">
        <f t="shared" si="33"/>
        <v/>
      </c>
      <c r="O18" s="22" t="str">
        <f t="shared" si="34"/>
        <v/>
      </c>
      <c r="P18" s="22" t="str">
        <f t="shared" si="35"/>
        <v/>
      </c>
      <c r="Q18" s="21" t="str">
        <f t="shared" si="36"/>
        <v/>
      </c>
      <c r="R18" s="22" t="str">
        <f t="shared" si="37"/>
        <v/>
      </c>
      <c r="S18" s="22" t="str">
        <f t="shared" si="38"/>
        <v/>
      </c>
      <c r="T18" s="21" t="str">
        <f t="shared" si="39"/>
        <v/>
      </c>
    </row>
    <row r="19" spans="1:20" x14ac:dyDescent="0.3">
      <c r="A19" s="72" t="str">
        <f>HYPERLINK("#'3. Fiscal Timeline'!A1","Click here to return to the Timeline")</f>
        <v>Click here to return to the Timeline</v>
      </c>
    </row>
    <row r="20" spans="1:20" x14ac:dyDescent="0.3"/>
    <row r="21" spans="1:20" x14ac:dyDescent="0.3">
      <c r="A21" s="14" t="s">
        <v>98</v>
      </c>
      <c r="B21" s="12"/>
      <c r="C21" s="12"/>
    </row>
    <row r="22" spans="1:20" x14ac:dyDescent="0.3">
      <c r="A22" s="11" t="s">
        <v>99</v>
      </c>
      <c r="B22" s="11" t="s">
        <v>100</v>
      </c>
      <c r="C22" s="11" t="s">
        <v>101</v>
      </c>
    </row>
    <row r="23" spans="1:20" ht="91" x14ac:dyDescent="0.3">
      <c r="A23" s="47" t="s">
        <v>217</v>
      </c>
      <c r="B23" s="47" t="s">
        <v>216</v>
      </c>
      <c r="C23" s="135" t="s">
        <v>218</v>
      </c>
    </row>
    <row r="24" spans="1:20" ht="52" x14ac:dyDescent="0.3">
      <c r="A24" s="47" t="s">
        <v>158</v>
      </c>
      <c r="B24" s="47" t="s">
        <v>159</v>
      </c>
      <c r="C24" s="135" t="s">
        <v>160</v>
      </c>
    </row>
    <row r="25" spans="1:20" ht="156" x14ac:dyDescent="0.3">
      <c r="A25" s="47" t="s">
        <v>161</v>
      </c>
      <c r="B25" s="47" t="s">
        <v>162</v>
      </c>
      <c r="C25" s="144" t="s">
        <v>163</v>
      </c>
    </row>
    <row r="26" spans="1:20" ht="195" x14ac:dyDescent="0.3">
      <c r="A26" s="143" t="s">
        <v>164</v>
      </c>
      <c r="B26" s="47" t="s">
        <v>165</v>
      </c>
      <c r="C26" s="71" t="s">
        <v>166</v>
      </c>
    </row>
    <row r="27" spans="1:20" ht="52" x14ac:dyDescent="0.3">
      <c r="A27" s="47" t="s">
        <v>167</v>
      </c>
      <c r="B27" s="47" t="s">
        <v>168</v>
      </c>
      <c r="C27" s="71" t="s">
        <v>169</v>
      </c>
    </row>
    <row r="28" spans="1:20" ht="130" x14ac:dyDescent="0.3">
      <c r="A28" s="51" t="s">
        <v>170</v>
      </c>
      <c r="B28" s="51" t="s">
        <v>171</v>
      </c>
      <c r="C28" s="71" t="s">
        <v>172</v>
      </c>
    </row>
    <row r="29" spans="1:20" ht="78" x14ac:dyDescent="0.3">
      <c r="A29" s="51" t="s">
        <v>239</v>
      </c>
      <c r="B29" s="51" t="s">
        <v>241</v>
      </c>
      <c r="C29" s="71" t="s">
        <v>240</v>
      </c>
    </row>
    <row r="30" spans="1:20" ht="65" x14ac:dyDescent="0.3">
      <c r="A30" s="51" t="s">
        <v>236</v>
      </c>
      <c r="B30" s="51" t="s">
        <v>237</v>
      </c>
      <c r="C30" s="71" t="s">
        <v>238</v>
      </c>
    </row>
    <row r="31" spans="1:20" x14ac:dyDescent="0.3"/>
    <row r="32" spans="1:20" x14ac:dyDescent="0.3">
      <c r="A32" s="72" t="str">
        <f>HYPERLINK("#'3. Fiscal Timeline'!A1","Click here to return to the Timeline")</f>
        <v>Click here to return to the Timeline</v>
      </c>
    </row>
    <row r="33" spans="1:8" x14ac:dyDescent="0.3"/>
    <row r="34" spans="1:8" x14ac:dyDescent="0.3">
      <c r="A34" s="121" t="s">
        <v>233</v>
      </c>
    </row>
    <row r="35" spans="1:8" x14ac:dyDescent="0.3">
      <c r="A35" s="116" t="s">
        <v>28</v>
      </c>
    </row>
    <row r="36" spans="1:8" x14ac:dyDescent="0.3">
      <c r="A36" s="163" t="s">
        <v>29</v>
      </c>
      <c r="B36" s="163"/>
      <c r="C36" s="163"/>
      <c r="D36" s="163"/>
      <c r="E36" s="163"/>
      <c r="F36" s="163"/>
      <c r="G36" s="163"/>
      <c r="H36" s="163"/>
    </row>
  </sheetData>
  <sheetProtection algorithmName="SHA-512" hashValue="LsNuGHjPn+onjl6Oxo5ELcGLnP3VsP66oox/S0hDIG8NeCxsMuDnBp4osHX2BQkg/yBYLajdhqn3qtkuV2z4hQ==" saltValue="N/LzlkISuYD4q+9wlTmioQ==" spinCount="100000" sheet="1" formatCells="0" formatColumns="0" formatRows="0"/>
  <mergeCells count="1">
    <mergeCell ref="A36:H36"/>
  </mergeCells>
  <dataValidations count="1">
    <dataValidation type="list" allowBlank="1" showInputMessage="1" showErrorMessage="1" sqref="D4:G18" xr:uid="{00000000-0002-0000-0A00-000000000000}">
      <formula1>Months</formula1>
    </dataValidation>
  </dataValidations>
  <hyperlinks>
    <hyperlink ref="A35" r:id="rId1" xr:uid="{00000000-0004-0000-0A00-000000000000}"/>
    <hyperlink ref="C24" r:id="rId2" xr:uid="{6451497C-259F-4E5E-A1C5-37751DF35A7A}"/>
  </hyperlinks>
  <pageMargins left="0.7" right="0.7" top="0.75" bottom="0.75" header="0.3" footer="0.3"/>
  <pageSetup orientation="portrait" r:id="rId3"/>
  <tableParts count="2">
    <tablePart r:id="rId4"/>
    <tablePart r:id="rId5"/>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79998168889431442"/>
  </sheetPr>
  <dimension ref="A1:XFC28"/>
  <sheetViews>
    <sheetView showGridLines="0" zoomScaleNormal="100" workbookViewId="0"/>
  </sheetViews>
  <sheetFormatPr defaultColWidth="0" defaultRowHeight="13" zeroHeight="1" x14ac:dyDescent="0.3"/>
  <cols>
    <col min="1" max="2" width="35.59765625" customWidth="1"/>
    <col min="3" max="3" width="45.59765625" customWidth="1"/>
    <col min="4" max="7" width="13.59765625" customWidth="1"/>
    <col min="8" max="8" width="50.796875" customWidth="1"/>
    <col min="9" max="20" width="0" hidden="1" customWidth="1"/>
    <col min="21" max="21" width="9" hidden="1" customWidth="1"/>
    <col min="22" max="16381" width="9" hidden="1"/>
    <col min="16382" max="16382" width="3.3984375" hidden="1" customWidth="1"/>
    <col min="16383" max="16383" width="3" hidden="1" customWidth="1"/>
    <col min="16384" max="16384" width="11" hidden="1" customWidth="1"/>
  </cols>
  <sheetData>
    <row r="1" spans="1:20" x14ac:dyDescent="0.3">
      <c r="A1" s="10" t="s">
        <v>63</v>
      </c>
      <c r="B1" s="34"/>
      <c r="C1" s="34"/>
      <c r="D1" s="34"/>
      <c r="E1" s="34"/>
      <c r="F1" s="34"/>
      <c r="G1" s="34"/>
      <c r="H1" s="34"/>
    </row>
    <row r="2" spans="1:20" x14ac:dyDescent="0.3">
      <c r="A2" s="10"/>
      <c r="B2" s="34"/>
      <c r="C2" s="34"/>
      <c r="D2" s="98" t="s">
        <v>65</v>
      </c>
      <c r="E2" s="34"/>
      <c r="F2" s="34"/>
      <c r="G2" s="34"/>
      <c r="H2" s="34"/>
    </row>
    <row r="3" spans="1:20" ht="27.75" customHeight="1" x14ac:dyDescent="0.3">
      <c r="A3" s="8" t="s">
        <v>35</v>
      </c>
      <c r="B3" s="8" t="s">
        <v>66</v>
      </c>
      <c r="C3" s="8" t="s">
        <v>67</v>
      </c>
      <c r="D3" s="8" t="s">
        <v>124</v>
      </c>
      <c r="E3" s="8" t="s">
        <v>69</v>
      </c>
      <c r="F3" s="8" t="s">
        <v>70</v>
      </c>
      <c r="G3" s="8" t="s">
        <v>71</v>
      </c>
      <c r="H3" s="8" t="s">
        <v>72</v>
      </c>
      <c r="I3" s="21" t="s">
        <v>73</v>
      </c>
      <c r="J3" s="21" t="s">
        <v>74</v>
      </c>
      <c r="K3" s="21" t="s">
        <v>75</v>
      </c>
      <c r="L3" s="21" t="s">
        <v>76</v>
      </c>
      <c r="M3" s="21" t="s">
        <v>77</v>
      </c>
      <c r="N3" s="21" t="s">
        <v>78</v>
      </c>
      <c r="O3" s="21" t="s">
        <v>79</v>
      </c>
      <c r="P3" s="21" t="s">
        <v>80</v>
      </c>
      <c r="Q3" s="21" t="s">
        <v>52</v>
      </c>
      <c r="R3" s="21" t="s">
        <v>81</v>
      </c>
      <c r="S3" s="21" t="s">
        <v>82</v>
      </c>
      <c r="T3" s="21" t="s">
        <v>53</v>
      </c>
    </row>
    <row r="4" spans="1:20" x14ac:dyDescent="0.3">
      <c r="A4" s="62"/>
      <c r="B4" s="63"/>
      <c r="C4" s="63"/>
      <c r="D4" s="64"/>
      <c r="E4" s="64"/>
      <c r="F4" s="64"/>
      <c r="G4" s="64"/>
      <c r="H4" s="102"/>
      <c r="I4" s="22" t="str">
        <f>IF(D4="","",MONTH(DATEVALUE(D4&amp;" 1")))</f>
        <v/>
      </c>
      <c r="J4" s="22" t="str">
        <f>IF(I4="","",IF(I4&gt;=7,2000,2001))</f>
        <v/>
      </c>
      <c r="K4" s="21" t="str">
        <f t="shared" ref="K4:K13" si="0">IF(OR(I4="",J4=""),"",DATE(J4,I4,1))</f>
        <v/>
      </c>
      <c r="L4" s="22" t="str">
        <f>IF(E4="","",MONTH(DATEVALUE(E4&amp;" 1")))</f>
        <v/>
      </c>
      <c r="M4" s="22" t="str">
        <f>IF(L4="","",IF(L4&gt;=7,2000,2001))</f>
        <v/>
      </c>
      <c r="N4" s="21" t="str">
        <f t="shared" ref="N4:N13" si="1">IF(OR(L4="",M4=""),"",DATE(M4,L4,1))</f>
        <v/>
      </c>
      <c r="O4" s="22" t="str">
        <f>IF(F4="","",MONTH(DATEVALUE(F4&amp;" 1")))</f>
        <v/>
      </c>
      <c r="P4" s="22" t="str">
        <f>IF(O4="","",IF(O4&gt;=7,2000,2001))</f>
        <v/>
      </c>
      <c r="Q4" s="21" t="str">
        <f t="shared" ref="Q4:Q13" si="2">IF(OR(O4="",P4=""),"",DATE(P4,O4,1))</f>
        <v/>
      </c>
      <c r="R4" s="22" t="str">
        <f>IF(G4="","",MONTH(DATEVALUE(G4&amp;" 1")))</f>
        <v/>
      </c>
      <c r="S4" s="22" t="str">
        <f>IF(R4="","",IF(R4&gt;=7,2000,2001))</f>
        <v/>
      </c>
      <c r="T4" s="21" t="str">
        <f t="shared" ref="T4:T13" si="3">IF(OR(R4="",S4=""),"",DATE(S4,R4,1))</f>
        <v/>
      </c>
    </row>
    <row r="5" spans="1:20" x14ac:dyDescent="0.3">
      <c r="A5" s="65"/>
      <c r="B5" s="66"/>
      <c r="C5" s="66"/>
      <c r="D5" s="67"/>
      <c r="E5" s="67"/>
      <c r="F5" s="67"/>
      <c r="G5" s="67"/>
      <c r="H5" s="68"/>
      <c r="I5" s="22" t="str">
        <f>IF(D5="","",MONTH(DATEVALUE(D5&amp;" 1")))</f>
        <v/>
      </c>
      <c r="J5" s="22" t="str">
        <f>IF(I5="","",IF(I5&gt;=7,2000,2001))</f>
        <v/>
      </c>
      <c r="K5" s="21" t="str">
        <f t="shared" si="0"/>
        <v/>
      </c>
      <c r="L5" s="22" t="str">
        <f>IF(E5="","",MONTH(DATEVALUE(E5&amp;" 1")))</f>
        <v/>
      </c>
      <c r="M5" s="22" t="str">
        <f>IF(L5="","",IF(L5&gt;=7,2000,2001))</f>
        <v/>
      </c>
      <c r="N5" s="21" t="str">
        <f t="shared" si="1"/>
        <v/>
      </c>
      <c r="O5" s="22" t="str">
        <f>IF(F5="","",MONTH(DATEVALUE(F5&amp;" 1")))</f>
        <v/>
      </c>
      <c r="P5" s="22" t="str">
        <f>IF(O5="","",IF(O5&gt;=7,2000,2001))</f>
        <v/>
      </c>
      <c r="Q5" s="21" t="str">
        <f t="shared" si="2"/>
        <v/>
      </c>
      <c r="R5" s="22" t="str">
        <f>IF(G5="","",MONTH(DATEVALUE(G5&amp;" 1")))</f>
        <v/>
      </c>
      <c r="S5" s="22" t="str">
        <f>IF(R5="","",IF(R5&gt;=7,2000,2001))</f>
        <v/>
      </c>
      <c r="T5" s="21" t="str">
        <f t="shared" si="3"/>
        <v/>
      </c>
    </row>
    <row r="6" spans="1:20" x14ac:dyDescent="0.3">
      <c r="A6" s="65"/>
      <c r="B6" s="66"/>
      <c r="C6" s="66"/>
      <c r="D6" s="67"/>
      <c r="E6" s="67"/>
      <c r="F6" s="67"/>
      <c r="G6" s="67"/>
      <c r="H6" s="68"/>
      <c r="I6" s="22" t="str">
        <f>IF(D6="","",MONTH(DATEVALUE(D6&amp;" 1")))</f>
        <v/>
      </c>
      <c r="J6" s="22" t="str">
        <f>IF(I6="","",IF(I6&gt;=7,2000,2001))</f>
        <v/>
      </c>
      <c r="K6" s="21" t="str">
        <f t="shared" si="0"/>
        <v/>
      </c>
      <c r="L6" s="22" t="str">
        <f>IF(E6="","",MONTH(DATEVALUE(E6&amp;" 1")))</f>
        <v/>
      </c>
      <c r="M6" s="22" t="str">
        <f>IF(L6="","",IF(L6&gt;=7,2000,2001))</f>
        <v/>
      </c>
      <c r="N6" s="21" t="str">
        <f t="shared" si="1"/>
        <v/>
      </c>
      <c r="O6" s="22" t="str">
        <f>IF(F6="","",MONTH(DATEVALUE(F6&amp;" 1")))</f>
        <v/>
      </c>
      <c r="P6" s="22" t="str">
        <f>IF(O6="","",IF(O6&gt;=7,2000,2001))</f>
        <v/>
      </c>
      <c r="Q6" s="21" t="str">
        <f t="shared" si="2"/>
        <v/>
      </c>
      <c r="R6" s="22" t="str">
        <f>IF(G6="","",MONTH(DATEVALUE(G6&amp;" 1")))</f>
        <v/>
      </c>
      <c r="S6" s="22" t="str">
        <f>IF(R6="","",IF(R6&gt;=7,2000,2001))</f>
        <v/>
      </c>
      <c r="T6" s="21" t="str">
        <f t="shared" si="3"/>
        <v/>
      </c>
    </row>
    <row r="7" spans="1:20" x14ac:dyDescent="0.3">
      <c r="A7" s="65"/>
      <c r="B7" s="66"/>
      <c r="C7" s="66"/>
      <c r="D7" s="67"/>
      <c r="E7" s="67"/>
      <c r="F7" s="67"/>
      <c r="G7" s="67"/>
      <c r="H7" s="68"/>
      <c r="I7" s="22" t="str">
        <f>IF(D7="","",MONTH(DATEVALUE(D7&amp;" 1")))</f>
        <v/>
      </c>
      <c r="J7" s="22" t="str">
        <f>IF(I7="","",IF(I7&gt;=7,2000,2001))</f>
        <v/>
      </c>
      <c r="K7" s="21" t="str">
        <f t="shared" si="0"/>
        <v/>
      </c>
      <c r="L7" s="22" t="str">
        <f>IF(E7="","",MONTH(DATEVALUE(E7&amp;" 1")))</f>
        <v/>
      </c>
      <c r="M7" s="22" t="str">
        <f>IF(L7="","",IF(L7&gt;=7,2000,2001))</f>
        <v/>
      </c>
      <c r="N7" s="21" t="str">
        <f t="shared" si="1"/>
        <v/>
      </c>
      <c r="O7" s="22" t="str">
        <f>IF(F7="","",MONTH(DATEVALUE(F7&amp;" 1")))</f>
        <v/>
      </c>
      <c r="P7" s="22" t="str">
        <f>IF(O7="","",IF(O7&gt;=7,2000,2001))</f>
        <v/>
      </c>
      <c r="Q7" s="21" t="str">
        <f t="shared" si="2"/>
        <v/>
      </c>
      <c r="R7" s="22" t="str">
        <f>IF(G7="","",MONTH(DATEVALUE(G7&amp;" 1")))</f>
        <v/>
      </c>
      <c r="S7" s="22" t="str">
        <f>IF(R7="","",IF(R7&gt;=7,2000,2001))</f>
        <v/>
      </c>
      <c r="T7" s="21" t="str">
        <f t="shared" si="3"/>
        <v/>
      </c>
    </row>
    <row r="8" spans="1:20" x14ac:dyDescent="0.3">
      <c r="A8" s="68"/>
      <c r="B8" s="68"/>
      <c r="C8" s="68"/>
      <c r="D8" s="67"/>
      <c r="E8" s="67"/>
      <c r="F8" s="67"/>
      <c r="G8" s="67"/>
      <c r="H8" s="68"/>
      <c r="I8" s="22" t="str">
        <f t="shared" ref="I8:I13" si="4">IF(D8="","",MONTH(DATEVALUE(D8&amp;" 1")))</f>
        <v/>
      </c>
      <c r="J8" s="22" t="str">
        <f t="shared" ref="J8:J13" si="5">IF(I8="","",IF(I8&gt;=7,2000,2001))</f>
        <v/>
      </c>
      <c r="K8" s="21" t="str">
        <f t="shared" si="0"/>
        <v/>
      </c>
      <c r="L8" s="22" t="str">
        <f t="shared" ref="L8:L13" si="6">IF(E8="","",MONTH(DATEVALUE(E8&amp;" 1")))</f>
        <v/>
      </c>
      <c r="M8" s="22" t="str">
        <f t="shared" ref="M8:M13" si="7">IF(L8="","",IF(L8&gt;=7,2000,2001))</f>
        <v/>
      </c>
      <c r="N8" s="21" t="str">
        <f t="shared" si="1"/>
        <v/>
      </c>
      <c r="O8" s="22" t="str">
        <f t="shared" ref="O8:O13" si="8">IF(F8="","",MONTH(DATEVALUE(F8&amp;" 1")))</f>
        <v/>
      </c>
      <c r="P8" s="22" t="str">
        <f t="shared" ref="P8:P13" si="9">IF(O8="","",IF(O8&gt;=7,2000,2001))</f>
        <v/>
      </c>
      <c r="Q8" s="21" t="str">
        <f t="shared" si="2"/>
        <v/>
      </c>
      <c r="R8" s="22" t="str">
        <f t="shared" ref="R8:R13" si="10">IF(G8="","",MONTH(DATEVALUE(G8&amp;" 1")))</f>
        <v/>
      </c>
      <c r="S8" s="22" t="str">
        <f t="shared" ref="S8:S13" si="11">IF(R8="","",IF(R8&gt;=7,2000,2001))</f>
        <v/>
      </c>
      <c r="T8" s="21" t="str">
        <f t="shared" si="3"/>
        <v/>
      </c>
    </row>
    <row r="9" spans="1:20" x14ac:dyDescent="0.3">
      <c r="A9" s="68"/>
      <c r="B9" s="68"/>
      <c r="C9" s="68"/>
      <c r="D9" s="67"/>
      <c r="E9" s="67"/>
      <c r="F9" s="67"/>
      <c r="G9" s="67"/>
      <c r="H9" s="68"/>
      <c r="I9" s="22" t="str">
        <f t="shared" si="4"/>
        <v/>
      </c>
      <c r="J9" s="22" t="str">
        <f t="shared" si="5"/>
        <v/>
      </c>
      <c r="K9" s="21" t="str">
        <f t="shared" si="0"/>
        <v/>
      </c>
      <c r="L9" s="22" t="str">
        <f t="shared" si="6"/>
        <v/>
      </c>
      <c r="M9" s="22" t="str">
        <f t="shared" si="7"/>
        <v/>
      </c>
      <c r="N9" s="21" t="str">
        <f t="shared" si="1"/>
        <v/>
      </c>
      <c r="O9" s="22" t="str">
        <f t="shared" si="8"/>
        <v/>
      </c>
      <c r="P9" s="22" t="str">
        <f t="shared" si="9"/>
        <v/>
      </c>
      <c r="Q9" s="21" t="str">
        <f t="shared" si="2"/>
        <v/>
      </c>
      <c r="R9" s="22" t="str">
        <f t="shared" si="10"/>
        <v/>
      </c>
      <c r="S9" s="22" t="str">
        <f t="shared" si="11"/>
        <v/>
      </c>
      <c r="T9" s="21" t="str">
        <f t="shared" si="3"/>
        <v/>
      </c>
    </row>
    <row r="10" spans="1:20" x14ac:dyDescent="0.3">
      <c r="A10" s="68"/>
      <c r="B10" s="68"/>
      <c r="C10" s="68"/>
      <c r="D10" s="67"/>
      <c r="E10" s="67"/>
      <c r="F10" s="67"/>
      <c r="G10" s="67"/>
      <c r="H10" s="68"/>
      <c r="I10" s="22" t="str">
        <f t="shared" si="4"/>
        <v/>
      </c>
      <c r="J10" s="22" t="str">
        <f t="shared" si="5"/>
        <v/>
      </c>
      <c r="K10" s="21" t="str">
        <f t="shared" si="0"/>
        <v/>
      </c>
      <c r="L10" s="22" t="str">
        <f t="shared" si="6"/>
        <v/>
      </c>
      <c r="M10" s="22" t="str">
        <f t="shared" si="7"/>
        <v/>
      </c>
      <c r="N10" s="21" t="str">
        <f t="shared" si="1"/>
        <v/>
      </c>
      <c r="O10" s="22" t="str">
        <f t="shared" si="8"/>
        <v/>
      </c>
      <c r="P10" s="22" t="str">
        <f t="shared" si="9"/>
        <v/>
      </c>
      <c r="Q10" s="21" t="str">
        <f t="shared" si="2"/>
        <v/>
      </c>
      <c r="R10" s="22" t="str">
        <f t="shared" si="10"/>
        <v/>
      </c>
      <c r="S10" s="22" t="str">
        <f t="shared" si="11"/>
        <v/>
      </c>
      <c r="T10" s="21" t="str">
        <f t="shared" si="3"/>
        <v/>
      </c>
    </row>
    <row r="11" spans="1:20" x14ac:dyDescent="0.3">
      <c r="A11" s="68"/>
      <c r="B11" s="68"/>
      <c r="C11" s="68"/>
      <c r="D11" s="67"/>
      <c r="E11" s="67"/>
      <c r="F11" s="67"/>
      <c r="G11" s="69"/>
      <c r="H11" s="68"/>
      <c r="I11" s="22" t="str">
        <f t="shared" si="4"/>
        <v/>
      </c>
      <c r="J11" s="22" t="str">
        <f t="shared" si="5"/>
        <v/>
      </c>
      <c r="K11" s="21" t="str">
        <f t="shared" si="0"/>
        <v/>
      </c>
      <c r="L11" s="22" t="str">
        <f t="shared" si="6"/>
        <v/>
      </c>
      <c r="M11" s="22" t="str">
        <f t="shared" si="7"/>
        <v/>
      </c>
      <c r="N11" s="21" t="str">
        <f t="shared" si="1"/>
        <v/>
      </c>
      <c r="O11" s="22" t="str">
        <f t="shared" si="8"/>
        <v/>
      </c>
      <c r="P11" s="22" t="str">
        <f t="shared" si="9"/>
        <v/>
      </c>
      <c r="Q11" s="21" t="str">
        <f t="shared" si="2"/>
        <v/>
      </c>
      <c r="R11" s="22" t="str">
        <f t="shared" si="10"/>
        <v/>
      </c>
      <c r="S11" s="22" t="str">
        <f t="shared" si="11"/>
        <v/>
      </c>
      <c r="T11" s="21" t="str">
        <f t="shared" si="3"/>
        <v/>
      </c>
    </row>
    <row r="12" spans="1:20" x14ac:dyDescent="0.3">
      <c r="A12" s="68"/>
      <c r="B12" s="68"/>
      <c r="C12" s="68"/>
      <c r="D12" s="67"/>
      <c r="E12" s="67"/>
      <c r="F12" s="67"/>
      <c r="G12" s="69"/>
      <c r="H12" s="68"/>
      <c r="I12" s="22" t="str">
        <f t="shared" si="4"/>
        <v/>
      </c>
      <c r="J12" s="22" t="str">
        <f t="shared" si="5"/>
        <v/>
      </c>
      <c r="K12" s="21" t="str">
        <f t="shared" si="0"/>
        <v/>
      </c>
      <c r="L12" s="22" t="str">
        <f t="shared" si="6"/>
        <v/>
      </c>
      <c r="M12" s="22" t="str">
        <f t="shared" si="7"/>
        <v/>
      </c>
      <c r="N12" s="21" t="str">
        <f t="shared" si="1"/>
        <v/>
      </c>
      <c r="O12" s="22" t="str">
        <f t="shared" si="8"/>
        <v/>
      </c>
      <c r="P12" s="22" t="str">
        <f t="shared" si="9"/>
        <v/>
      </c>
      <c r="Q12" s="21" t="str">
        <f t="shared" si="2"/>
        <v/>
      </c>
      <c r="R12" s="22" t="str">
        <f t="shared" si="10"/>
        <v/>
      </c>
      <c r="S12" s="22" t="str">
        <f t="shared" si="11"/>
        <v/>
      </c>
      <c r="T12" s="21" t="str">
        <f t="shared" si="3"/>
        <v/>
      </c>
    </row>
    <row r="13" spans="1:20" x14ac:dyDescent="0.3">
      <c r="A13" s="70"/>
      <c r="B13" s="70"/>
      <c r="C13" s="70"/>
      <c r="D13" s="67"/>
      <c r="E13" s="67"/>
      <c r="F13" s="67"/>
      <c r="G13" s="69"/>
      <c r="H13" s="123"/>
      <c r="I13" s="22" t="str">
        <f t="shared" si="4"/>
        <v/>
      </c>
      <c r="J13" s="22" t="str">
        <f t="shared" si="5"/>
        <v/>
      </c>
      <c r="K13" s="21" t="str">
        <f t="shared" si="0"/>
        <v/>
      </c>
      <c r="L13" s="22" t="str">
        <f t="shared" si="6"/>
        <v/>
      </c>
      <c r="M13" s="22" t="str">
        <f t="shared" si="7"/>
        <v/>
      </c>
      <c r="N13" s="21" t="str">
        <f t="shared" si="1"/>
        <v/>
      </c>
      <c r="O13" s="22" t="str">
        <f t="shared" si="8"/>
        <v/>
      </c>
      <c r="P13" s="22" t="str">
        <f t="shared" si="9"/>
        <v/>
      </c>
      <c r="Q13" s="21" t="str">
        <f t="shared" si="2"/>
        <v/>
      </c>
      <c r="R13" s="22" t="str">
        <f t="shared" si="10"/>
        <v/>
      </c>
      <c r="S13" s="22" t="str">
        <f t="shared" si="11"/>
        <v/>
      </c>
      <c r="T13" s="21" t="str">
        <f t="shared" si="3"/>
        <v/>
      </c>
    </row>
    <row r="14" spans="1:20" x14ac:dyDescent="0.3">
      <c r="A14" s="72" t="str">
        <f>HYPERLINK("#'3. Fiscal Timeline'!A1","Click here to return to the Timeline")</f>
        <v>Click here to return to the Timeline</v>
      </c>
      <c r="B14" s="73"/>
      <c r="C14" s="73"/>
      <c r="D14" s="74"/>
      <c r="E14" s="74"/>
      <c r="F14" s="74"/>
      <c r="G14" s="75"/>
      <c r="H14" s="73"/>
      <c r="I14" s="25"/>
      <c r="J14" s="25"/>
      <c r="K14" s="24"/>
      <c r="L14" s="25"/>
      <c r="M14" s="25"/>
      <c r="N14" s="24"/>
      <c r="O14" s="25"/>
      <c r="P14" s="25"/>
      <c r="Q14" s="24"/>
      <c r="R14" s="25"/>
      <c r="S14" s="25"/>
      <c r="T14" s="24"/>
    </row>
    <row r="15" spans="1:20" x14ac:dyDescent="0.3">
      <c r="A15" s="73"/>
      <c r="B15" s="73"/>
      <c r="C15" s="73"/>
      <c r="D15" s="74"/>
      <c r="E15" s="74"/>
      <c r="F15" s="74"/>
      <c r="G15" s="75"/>
    </row>
    <row r="16" spans="1:20" x14ac:dyDescent="0.3">
      <c r="A16" s="10" t="s">
        <v>98</v>
      </c>
      <c r="B16" s="34"/>
      <c r="C16" s="34"/>
    </row>
    <row r="17" spans="1:8" x14ac:dyDescent="0.3">
      <c r="A17" s="11" t="s">
        <v>99</v>
      </c>
      <c r="B17" s="11" t="s">
        <v>100</v>
      </c>
      <c r="C17" s="11" t="s">
        <v>101</v>
      </c>
    </row>
    <row r="18" spans="1:8" x14ac:dyDescent="0.3">
      <c r="A18" s="88"/>
      <c r="B18" s="88"/>
      <c r="C18" s="71"/>
    </row>
    <row r="19" spans="1:8" x14ac:dyDescent="0.3">
      <c r="A19" s="76"/>
      <c r="B19" s="76"/>
      <c r="C19" s="76"/>
    </row>
    <row r="20" spans="1:8" x14ac:dyDescent="0.3">
      <c r="A20" s="77"/>
      <c r="B20" s="77"/>
      <c r="C20" s="78"/>
    </row>
    <row r="21" spans="1:8" x14ac:dyDescent="0.3">
      <c r="A21" s="77"/>
      <c r="B21" s="77"/>
      <c r="C21" s="79"/>
    </row>
    <row r="22" spans="1:8" x14ac:dyDescent="0.3">
      <c r="A22" s="80"/>
      <c r="B22" s="80"/>
      <c r="C22" s="80"/>
    </row>
    <row r="23" spans="1:8" x14ac:dyDescent="0.3"/>
    <row r="24" spans="1:8" x14ac:dyDescent="0.3">
      <c r="A24" s="72" t="str">
        <f>HYPERLINK("#'3. Fiscal Timeline'!A1","Click here to return to the Timeline")</f>
        <v>Click here to return to the Timeline</v>
      </c>
    </row>
    <row r="25" spans="1:8" x14ac:dyDescent="0.3"/>
    <row r="26" spans="1:8" x14ac:dyDescent="0.3">
      <c r="A26" s="121" t="s">
        <v>233</v>
      </c>
    </row>
    <row r="27" spans="1:8" x14ac:dyDescent="0.3">
      <c r="A27" s="116" t="s">
        <v>28</v>
      </c>
    </row>
    <row r="28" spans="1:8" x14ac:dyDescent="0.3">
      <c r="A28" s="164" t="s">
        <v>29</v>
      </c>
      <c r="B28" s="164"/>
      <c r="C28" s="164"/>
      <c r="D28" s="164"/>
      <c r="E28" s="164"/>
      <c r="F28" s="164"/>
      <c r="G28" s="164"/>
      <c r="H28" s="164"/>
    </row>
  </sheetData>
  <sheetProtection formatCells="0" formatColumns="0" formatRows="0"/>
  <mergeCells count="1">
    <mergeCell ref="A28:H28"/>
  </mergeCells>
  <dataValidations count="1">
    <dataValidation type="list" allowBlank="1" showInputMessage="1" showErrorMessage="1" sqref="D4:G14" xr:uid="{00000000-0002-0000-0B00-000000000000}">
      <formula1>Months</formula1>
    </dataValidation>
  </dataValidations>
  <hyperlinks>
    <hyperlink ref="A27" r:id="rId1" xr:uid="{00000000-0004-0000-0B00-000000000000}"/>
  </hyperlinks>
  <pageMargins left="0.7" right="0.7" top="0.75" bottom="0.75" header="0.3" footer="0.3"/>
  <pageSetup orientation="portrait"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1"/>
  <sheetViews>
    <sheetView zoomScaleNormal="100" zoomScaleSheetLayoutView="90" workbookViewId="0"/>
  </sheetViews>
  <sheetFormatPr defaultColWidth="0" defaultRowHeight="13" zeroHeight="1" x14ac:dyDescent="0.3"/>
  <cols>
    <col min="1" max="1" width="103" customWidth="1"/>
    <col min="2" max="16384" width="9" hidden="1"/>
  </cols>
  <sheetData>
    <row r="1" spans="1:1" ht="14.5" x14ac:dyDescent="0.3">
      <c r="A1" s="137" t="s">
        <v>2</v>
      </c>
    </row>
    <row r="2" spans="1:1" ht="29" x14ac:dyDescent="0.3">
      <c r="A2" s="114" t="s">
        <v>3</v>
      </c>
    </row>
    <row r="3" spans="1:1" ht="14.5" x14ac:dyDescent="0.3">
      <c r="A3" s="128"/>
    </row>
    <row r="4" spans="1:1" ht="14.5" x14ac:dyDescent="0.3">
      <c r="A4" s="142" t="s">
        <v>4</v>
      </c>
    </row>
    <row r="5" spans="1:1" ht="14.5" x14ac:dyDescent="0.3">
      <c r="A5" s="142" t="s">
        <v>5</v>
      </c>
    </row>
    <row r="6" spans="1:1" ht="14.5" x14ac:dyDescent="0.3">
      <c r="A6" s="142" t="s">
        <v>6</v>
      </c>
    </row>
    <row r="7" spans="1:1" ht="14.5" x14ac:dyDescent="0.3">
      <c r="A7" s="142" t="s">
        <v>7</v>
      </c>
    </row>
    <row r="8" spans="1:1" ht="14.5" x14ac:dyDescent="0.3">
      <c r="A8" s="142" t="s">
        <v>8</v>
      </c>
    </row>
    <row r="9" spans="1:1" ht="14.5" x14ac:dyDescent="0.3">
      <c r="A9" s="142" t="s">
        <v>9</v>
      </c>
    </row>
    <row r="10" spans="1:1" ht="14.5" x14ac:dyDescent="0.3">
      <c r="A10" s="142" t="s">
        <v>10</v>
      </c>
    </row>
    <row r="11" spans="1:1" ht="14.5" x14ac:dyDescent="0.3">
      <c r="A11" s="142" t="s">
        <v>11</v>
      </c>
    </row>
    <row r="12" spans="1:1" ht="14.5" x14ac:dyDescent="0.3">
      <c r="A12" s="142" t="s">
        <v>12</v>
      </c>
    </row>
    <row r="13" spans="1:1" ht="14.5" x14ac:dyDescent="0.3">
      <c r="A13" s="142" t="s">
        <v>13</v>
      </c>
    </row>
    <row r="14" spans="1:1" ht="14.5" x14ac:dyDescent="0.3">
      <c r="A14" s="142" t="s">
        <v>14</v>
      </c>
    </row>
    <row r="15" spans="1:1" ht="14.5" x14ac:dyDescent="0.3">
      <c r="A15" s="142" t="s">
        <v>15</v>
      </c>
    </row>
    <row r="16" spans="1:1" ht="14.5" x14ac:dyDescent="0.3">
      <c r="A16" s="142" t="s">
        <v>16</v>
      </c>
    </row>
    <row r="17" spans="1:1" ht="14.5" x14ac:dyDescent="0.3">
      <c r="A17" s="142" t="s">
        <v>17</v>
      </c>
    </row>
    <row r="18" spans="1:1" ht="14.5" x14ac:dyDescent="0.3">
      <c r="A18" s="142" t="s">
        <v>18</v>
      </c>
    </row>
    <row r="19" spans="1:1" ht="14.5" x14ac:dyDescent="0.3">
      <c r="A19" s="142" t="s">
        <v>19</v>
      </c>
    </row>
    <row r="20" spans="1:1" ht="14.5" x14ac:dyDescent="0.3">
      <c r="A20" s="142" t="s">
        <v>20</v>
      </c>
    </row>
    <row r="21" spans="1:1" ht="14.5" x14ac:dyDescent="0.3">
      <c r="A21" s="142" t="s">
        <v>21</v>
      </c>
    </row>
    <row r="22" spans="1:1" ht="14.5" x14ac:dyDescent="0.3">
      <c r="A22" s="142" t="s">
        <v>22</v>
      </c>
    </row>
    <row r="23" spans="1:1" ht="14.5" x14ac:dyDescent="0.3">
      <c r="A23" s="142" t="s">
        <v>23</v>
      </c>
    </row>
    <row r="24" spans="1:1" ht="14.5" x14ac:dyDescent="0.3">
      <c r="A24" s="142" t="s">
        <v>24</v>
      </c>
    </row>
    <row r="25" spans="1:1" ht="14.5" x14ac:dyDescent="0.3">
      <c r="A25" s="142" t="s">
        <v>25</v>
      </c>
    </row>
    <row r="26" spans="1:1" ht="14.5" x14ac:dyDescent="0.3">
      <c r="A26" s="142" t="s">
        <v>26</v>
      </c>
    </row>
    <row r="27" spans="1:1" ht="14.5" x14ac:dyDescent="0.3">
      <c r="A27" s="142" t="s">
        <v>27</v>
      </c>
    </row>
    <row r="28" spans="1:1" x14ac:dyDescent="0.3"/>
    <row r="29" spans="1:1" x14ac:dyDescent="0.3">
      <c r="A29" s="159" t="s">
        <v>233</v>
      </c>
    </row>
    <row r="30" spans="1:1" x14ac:dyDescent="0.3">
      <c r="A30" s="116" t="s">
        <v>28</v>
      </c>
    </row>
    <row r="31" spans="1:1" x14ac:dyDescent="0.3">
      <c r="A31" s="153" t="s">
        <v>29</v>
      </c>
    </row>
  </sheetData>
  <sheetProtection algorithmName="SHA-512" hashValue="SjxYp/vF5JewpoJ1Huk2o3yIBFigE6grbOc0SUkGrPunSka0LyeMZ7o7gPvilrqs6mclV3UYzPA5BFvB4JX5lA==" saltValue="/yfiyjRmaZfkBNyFbmtZ6A==" spinCount="100000" sheet="1" formatCells="0" formatColumns="0" formatRows="0"/>
  <hyperlinks>
    <hyperlink ref="A30"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V100"/>
  <sheetViews>
    <sheetView showGridLines="0" zoomScaleNormal="100" workbookViewId="0">
      <pane xSplit="2" ySplit="3" topLeftCell="C4" activePane="bottomRight" state="frozen"/>
      <selection pane="topRight" activeCell="C1" sqref="C1"/>
      <selection pane="bottomLeft" activeCell="A4" sqref="A4"/>
      <selection pane="bottomRight" activeCell="B4" sqref="B4"/>
    </sheetView>
  </sheetViews>
  <sheetFormatPr defaultColWidth="8.59765625" defaultRowHeight="13" x14ac:dyDescent="0.3"/>
  <cols>
    <col min="1" max="1" width="28.796875" style="2" customWidth="1"/>
    <col min="2" max="2" width="52.3984375" style="2" customWidth="1"/>
    <col min="3" max="3" width="9.796875" style="36" customWidth="1"/>
    <col min="4" max="4" width="11" style="36" customWidth="1"/>
    <col min="5" max="5" width="11.59765625" style="36" customWidth="1"/>
    <col min="6" max="6" width="11" style="36" customWidth="1"/>
    <col min="7" max="7" width="11.3984375" style="36" customWidth="1"/>
    <col min="8" max="8" width="11" style="36" customWidth="1"/>
    <col min="9" max="14" width="10.59765625" style="36" customWidth="1"/>
    <col min="15" max="15" width="20.3984375" style="2" hidden="1" customWidth="1"/>
    <col min="16" max="16" width="3.59765625" style="5" hidden="1" customWidth="1"/>
    <col min="17" max="16384" width="8.59765625" style="5"/>
  </cols>
  <sheetData>
    <row r="1" spans="1:15" ht="28.5" x14ac:dyDescent="0.65">
      <c r="A1" s="5" t="s">
        <v>30</v>
      </c>
      <c r="F1" s="82" t="s">
        <v>31</v>
      </c>
      <c r="G1" s="83"/>
      <c r="J1" s="110"/>
    </row>
    <row r="2" spans="1:15" ht="39" customHeight="1" x14ac:dyDescent="0.35">
      <c r="A2" s="89" t="s">
        <v>32</v>
      </c>
      <c r="B2" s="90"/>
      <c r="C2" s="84" t="s">
        <v>33</v>
      </c>
      <c r="D2" s="15"/>
      <c r="E2" s="15"/>
      <c r="F2" s="15"/>
      <c r="G2" s="15"/>
      <c r="H2" s="15"/>
      <c r="I2" s="15"/>
      <c r="J2" s="15"/>
      <c r="K2" s="15"/>
      <c r="L2" s="15"/>
      <c r="M2" s="15"/>
      <c r="N2" s="15"/>
      <c r="O2" s="37"/>
    </row>
    <row r="3" spans="1:15" ht="15.5" x14ac:dyDescent="0.35">
      <c r="A3" s="86" t="s">
        <v>34</v>
      </c>
      <c r="B3" s="85" t="s">
        <v>35</v>
      </c>
      <c r="C3" s="39" t="s">
        <v>36</v>
      </c>
      <c r="D3" s="40" t="s">
        <v>37</v>
      </c>
      <c r="E3" s="39" t="s">
        <v>38</v>
      </c>
      <c r="F3" s="40" t="s">
        <v>39</v>
      </c>
      <c r="G3" s="39" t="s">
        <v>40</v>
      </c>
      <c r="H3" s="40" t="s">
        <v>41</v>
      </c>
      <c r="I3" s="39" t="s">
        <v>42</v>
      </c>
      <c r="J3" s="40" t="s">
        <v>43</v>
      </c>
      <c r="K3" s="39" t="s">
        <v>44</v>
      </c>
      <c r="L3" s="40" t="s">
        <v>45</v>
      </c>
      <c r="M3" s="39" t="s">
        <v>46</v>
      </c>
      <c r="N3" s="41" t="s">
        <v>47</v>
      </c>
    </row>
    <row r="4" spans="1:15" ht="26" x14ac:dyDescent="0.3">
      <c r="A4" s="87" t="str">
        <f>IF('All Items'!B2="","",HYPERLINK(VLOOKUP('All Items'!B2,Table26[],2,0),'All Items'!B2))</f>
        <v>IDEA Part C State Grants</v>
      </c>
      <c r="B4" s="26" t="str">
        <f>IF('All Items'!A2="","",'All Items'!A2)</f>
        <v>Develop a timeline and plan for timely submission of IDEA Part C state grant application</v>
      </c>
      <c r="C4" s="44" t="str">
        <f>IF('All Items'!$F2=C$97,"★",IF('All Items'!$E2=C$97,"●",IF('All Items'!$C2=C$97,"→",IF('All Items'!$D2=C$97,"→",IF(AND(C$97&gt;='All Items'!$C2,C$97&lt;='All Items'!$D2),"→",IF(AND('All Items'!$C2&gt;'All Items'!$D2,'All Items'!$D2&gt;=C$97),"→",IF(AND('All Items'!$C2&gt;'All Items'!$D2,'All Items'!$C2&lt;=C$97),"→","")))))))</f>
        <v/>
      </c>
      <c r="D4" s="44" t="str">
        <f>IF('All Items'!$F2=D$97,"★",IF('All Items'!$E2=D$97,"●",IF('All Items'!$C2=D$97,"→",IF('All Items'!$D2=D$97,"→",IF(AND(D$97&gt;='All Items'!$C2,D$97&lt;='All Items'!$D2),"→",IF(AND('All Items'!$C2&gt;'All Items'!$D2,'All Items'!$D2&gt;=D$97),"→",IF(AND('All Items'!$C2&gt;'All Items'!$D2,'All Items'!$C2&lt;=D$97),"→","")))))))</f>
        <v/>
      </c>
      <c r="E4" s="44" t="str">
        <f>IF('All Items'!$F2=E$97,"★",IF('All Items'!$E2=E$97,"●",IF('All Items'!$C2=E$97,"→",IF('All Items'!$D2=E$97,"→",IF(AND(E$97&gt;='All Items'!$C2,E$97&lt;='All Items'!$D2),"→",IF(AND('All Items'!$C2&gt;'All Items'!$D2,'All Items'!$D2&gt;=E$97),"→",IF(AND('All Items'!$C2&gt;'All Items'!$D2,'All Items'!$C2&lt;=E$97),"→","")))))))</f>
        <v/>
      </c>
      <c r="F4" s="44" t="str">
        <f>IF('All Items'!$F2=F$97,"★",IF('All Items'!$E2=F$97,"●",IF('All Items'!$C2=F$97,"→",IF('All Items'!$D2=F$97,"→",IF(AND(F$97&gt;='All Items'!$C2,F$97&lt;='All Items'!$D2),"→",IF(AND('All Items'!$C2&gt;'All Items'!$D2,'All Items'!$D2&gt;=F$97),"→",IF(AND('All Items'!$C2&gt;'All Items'!$D2,'All Items'!$C2&lt;=F$97),"→","")))))))</f>
        <v/>
      </c>
      <c r="G4" s="44" t="str">
        <f>IF('All Items'!$F2=G$97,"★",IF('All Items'!$E2=G$97,"●",IF('All Items'!$C2=G$97,"→",IF('All Items'!$D2=G$97,"→",IF(AND(G$97&gt;='All Items'!$C2,G$97&lt;='All Items'!$D2),"→",IF(AND('All Items'!$C2&gt;'All Items'!$D2,'All Items'!$D2&gt;=G$97),"→",IF(AND('All Items'!$C2&gt;'All Items'!$D2,'All Items'!$C2&lt;=G$97),"→","")))))))</f>
        <v/>
      </c>
      <c r="H4" s="44" t="str">
        <f>IF('All Items'!$F2=H$97,"★",IF('All Items'!$E2=H$97,"●",IF('All Items'!$C2=H$97,"→",IF('All Items'!$D2=H$97,"→",IF(AND(H$97&gt;='All Items'!$C2,H$97&lt;='All Items'!$D2),"→",IF(AND('All Items'!$C2&gt;'All Items'!$D2,'All Items'!$D2&gt;=H$97),"→",IF(AND('All Items'!$C2&gt;'All Items'!$D2,'All Items'!$C2&lt;=H$97),"→","")))))))</f>
        <v>→</v>
      </c>
      <c r="I4" s="44" t="str">
        <f>IF('All Items'!$F2=I$97,"★",IF('All Items'!$E2=I$97,"●",IF('All Items'!$C2=I$97,"→",IF('All Items'!$D2=I$97,"→",IF(AND(I$97&gt;='All Items'!$C2,I$97&lt;='All Items'!$D2),"→",IF(AND('All Items'!$C2&gt;'All Items'!$D2,'All Items'!$D2&gt;=I$97),"→",IF(AND('All Items'!$C2&gt;'All Items'!$D2,'All Items'!$C2&lt;=I$97),"→","")))))))</f>
        <v>→</v>
      </c>
      <c r="J4" s="44" t="str">
        <f>IF('All Items'!$F2=J$97,"★",IF('All Items'!$E2=J$97,"●",IF('All Items'!$C2=J$97,"→",IF('All Items'!$D2=J$97,"→",IF(AND(J$97&gt;='All Items'!$C2,J$97&lt;='All Items'!$D2),"→",IF(AND('All Items'!$C2&gt;'All Items'!$D2,'All Items'!$D2&gt;=J$97),"→",IF(AND('All Items'!$C2&gt;'All Items'!$D2,'All Items'!$C2&lt;=J$97),"→","")))))))</f>
        <v>●</v>
      </c>
      <c r="K4" s="44" t="str">
        <f>IF('All Items'!$F2=K$97,"★",IF('All Items'!$E2=K$97,"●",IF('All Items'!$C2=K$97,"→",IF('All Items'!$D2=K$97,"→",IF(AND(K$97&gt;='All Items'!$C2,K$97&lt;='All Items'!$D2),"→",IF(AND('All Items'!$C2&gt;'All Items'!$D2,'All Items'!$D2&gt;=K$97),"→",IF(AND('All Items'!$C2&gt;'All Items'!$D2,'All Items'!$C2&lt;=K$97),"→","")))))))</f>
        <v>→</v>
      </c>
      <c r="L4" s="44" t="str">
        <f>IF('All Items'!$F2=L$97,"★",IF('All Items'!$E2=L$97,"●",IF('All Items'!$C2=L$97,"→",IF('All Items'!$D2=L$97,"→",IF(AND(L$97&gt;='All Items'!$C2,L$97&lt;='All Items'!$D2),"→",IF(AND('All Items'!$C2&gt;'All Items'!$D2,'All Items'!$D2&gt;=L$97),"→",IF(AND('All Items'!$C2&gt;'All Items'!$D2,'All Items'!$C2&lt;=L$97),"→","")))))))</f>
        <v/>
      </c>
      <c r="M4" s="44" t="str">
        <f>IF('All Items'!$F2=M$97,"★",IF('All Items'!$E2=M$97,"●",IF('All Items'!$C2=M$97,"→",IF('All Items'!$D2=M$97,"→",IF(AND(M$97&gt;='All Items'!$C2,M$97&lt;='All Items'!$D2),"→",IF(AND('All Items'!$C2&gt;'All Items'!$D2,'All Items'!$D2&gt;=M$97),"→",IF(AND('All Items'!$C2&gt;'All Items'!$D2,'All Items'!$C2&lt;=M$97),"→","")))))))</f>
        <v/>
      </c>
      <c r="N4" s="44" t="str">
        <f>IF('All Items'!$F2=N$97,"★",IF('All Items'!$E2=N$97,"●",IF('All Items'!$C2=N$97,"→",IF('All Items'!$D2=N$97,"→",IF(AND(N$97&gt;='All Items'!$C2,N$97&lt;='All Items'!$D2),"→",IF(AND('All Items'!$C2&gt;'All Items'!$D2,'All Items'!$D2&gt;=N$97),"→",IF(AND('All Items'!$C2&gt;'All Items'!$D2,'All Items'!$C2&lt;=N$97),"→","")))))))</f>
        <v/>
      </c>
    </row>
    <row r="5" spans="1:15" ht="39" x14ac:dyDescent="0.3">
      <c r="A5" s="87" t="str">
        <f>IF('All Items'!B3="","",HYPERLINK(VLOOKUP('All Items'!B3,Table26[],2,0),'All Items'!B3))</f>
        <v>IDEA Part C State Grants</v>
      </c>
      <c r="B5" s="26" t="str">
        <f>IF('All Items'!A3="","",'All Items'!A3)</f>
        <v>Develop draft budget and prepare Section III of the grant application (see Section III. Use of Funds tab for detailed steps)</v>
      </c>
      <c r="C5" s="44" t="str">
        <f>IF('All Items'!$F3=C$97,"★",IF('All Items'!$E3=C$97,"●",IF('All Items'!$C3=C$97,"→",IF('All Items'!$D3=C$97,"→",IF(AND(C$97&gt;='All Items'!$C3,C$97&lt;='All Items'!$D3),"→",IF(AND('All Items'!$C3&gt;'All Items'!$D3,'All Items'!$D3&gt;=C$97),"→",IF(AND('All Items'!$C3&gt;'All Items'!$D3,'All Items'!$C3&lt;=C$97),"→","")))))))</f>
        <v/>
      </c>
      <c r="D5" s="44" t="str">
        <f>IF('All Items'!$F3=D$97,"★",IF('All Items'!$E3=D$97,"●",IF('All Items'!$C3=D$97,"→",IF('All Items'!$D3=D$97,"→",IF(AND(D$97&gt;='All Items'!$C3,D$97&lt;='All Items'!$D3),"→",IF(AND('All Items'!$C3&gt;'All Items'!$D3,'All Items'!$D3&gt;=D$97),"→",IF(AND('All Items'!$C3&gt;'All Items'!$D3,'All Items'!$C3&lt;=D$97),"→","")))))))</f>
        <v/>
      </c>
      <c r="E5" s="44" t="str">
        <f>IF('All Items'!$F3=E$97,"★",IF('All Items'!$E3=E$97,"●",IF('All Items'!$C3=E$97,"→",IF('All Items'!$D3=E$97,"→",IF(AND(E$97&gt;='All Items'!$C3,E$97&lt;='All Items'!$D3),"→",IF(AND('All Items'!$C3&gt;'All Items'!$D3,'All Items'!$D3&gt;=E$97),"→",IF(AND('All Items'!$C3&gt;'All Items'!$D3,'All Items'!$C3&lt;=E$97),"→","")))))))</f>
        <v/>
      </c>
      <c r="F5" s="44" t="str">
        <f>IF('All Items'!$F3=F$97,"★",IF('All Items'!$E3=F$97,"●",IF('All Items'!$C3=F$97,"→",IF('All Items'!$D3=F$97,"→",IF(AND(F$97&gt;='All Items'!$C3,F$97&lt;='All Items'!$D3),"→",IF(AND('All Items'!$C3&gt;'All Items'!$D3,'All Items'!$D3&gt;=F$97),"→",IF(AND('All Items'!$C3&gt;'All Items'!$D3,'All Items'!$C3&lt;=F$97),"→","")))))))</f>
        <v>→</v>
      </c>
      <c r="G5" s="44" t="str">
        <f>IF('All Items'!$F3=G$97,"★",IF('All Items'!$E3=G$97,"●",IF('All Items'!$C3=G$97,"→",IF('All Items'!$D3=G$97,"→",IF(AND(G$97&gt;='All Items'!$C3,G$97&lt;='All Items'!$D3),"→",IF(AND('All Items'!$C3&gt;'All Items'!$D3,'All Items'!$D3&gt;=G$97),"→",IF(AND('All Items'!$C3&gt;'All Items'!$D3,'All Items'!$C3&lt;=G$97),"→","")))))))</f>
        <v>→</v>
      </c>
      <c r="H5" s="44" t="str">
        <f>IF('All Items'!$F3=H$97,"★",IF('All Items'!$E3=H$97,"●",IF('All Items'!$C3=H$97,"→",IF('All Items'!$D3=H$97,"→",IF(AND(H$97&gt;='All Items'!$C3,H$97&lt;='All Items'!$D3),"→",IF(AND('All Items'!$C3&gt;'All Items'!$D3,'All Items'!$D3&gt;=H$97),"→",IF(AND('All Items'!$C3&gt;'All Items'!$D3,'All Items'!$C3&lt;=H$97),"→","")))))))</f>
        <v>→</v>
      </c>
      <c r="I5" s="44" t="str">
        <f>IF('All Items'!$F3=I$97,"★",IF('All Items'!$E3=I$97,"●",IF('All Items'!$C3=I$97,"→",IF('All Items'!$D3=I$97,"→",IF(AND(I$97&gt;='All Items'!$C3,I$97&lt;='All Items'!$D3),"→",IF(AND('All Items'!$C3&gt;'All Items'!$D3,'All Items'!$D3&gt;=I$97),"→",IF(AND('All Items'!$C3&gt;'All Items'!$D3,'All Items'!$C3&lt;=I$97),"→","")))))))</f>
        <v>→</v>
      </c>
      <c r="J5" s="44" t="str">
        <f>IF('All Items'!$F3=J$97,"★",IF('All Items'!$E3=J$97,"●",IF('All Items'!$C3=J$97,"→",IF('All Items'!$D3=J$97,"→",IF(AND(J$97&gt;='All Items'!$C3,J$97&lt;='All Items'!$D3),"→",IF(AND('All Items'!$C3&gt;'All Items'!$D3,'All Items'!$D3&gt;=J$97),"→",IF(AND('All Items'!$C3&gt;'All Items'!$D3,'All Items'!$C3&lt;=J$97),"→","")))))))</f>
        <v>→</v>
      </c>
      <c r="K5" s="44" t="str">
        <f>IF('All Items'!$F3=K$97,"★",IF('All Items'!$E3=K$97,"●",IF('All Items'!$C3=K$97,"→",IF('All Items'!$D3=K$97,"→",IF(AND(K$97&gt;='All Items'!$C3,K$97&lt;='All Items'!$D3),"→",IF(AND('All Items'!$C3&gt;'All Items'!$D3,'All Items'!$D3&gt;=K$97),"→",IF(AND('All Items'!$C3&gt;'All Items'!$D3,'All Items'!$C3&lt;=K$97),"→","")))))))</f>
        <v>→</v>
      </c>
      <c r="L5" s="44" t="str">
        <f>IF('All Items'!$F3=L$97,"★",IF('All Items'!$E3=L$97,"●",IF('All Items'!$C3=L$97,"→",IF('All Items'!$D3=L$97,"→",IF(AND(L$97&gt;='All Items'!$C3,L$97&lt;='All Items'!$D3),"→",IF(AND('All Items'!$C3&gt;'All Items'!$D3,'All Items'!$D3&gt;=L$97),"→",IF(AND('All Items'!$C3&gt;'All Items'!$D3,'All Items'!$C3&lt;=L$97),"→","")))))))</f>
        <v>→</v>
      </c>
      <c r="M5" s="44" t="str">
        <f>IF('All Items'!$F3=M$97,"★",IF('All Items'!$E3=M$97,"●",IF('All Items'!$C3=M$97,"→",IF('All Items'!$D3=M$97,"→",IF(AND(M$97&gt;='All Items'!$C3,M$97&lt;='All Items'!$D3),"→",IF(AND('All Items'!$C3&gt;'All Items'!$D3,'All Items'!$D3&gt;=M$97),"→",IF(AND('All Items'!$C3&gt;'All Items'!$D3,'All Items'!$C3&lt;=M$97),"→","")))))))</f>
        <v>●</v>
      </c>
      <c r="N5" s="44" t="str">
        <f>IF('All Items'!$F3=N$97,"★",IF('All Items'!$E3=N$97,"●",IF('All Items'!$C3=N$97,"→",IF('All Items'!$D3=N$97,"→",IF(AND(N$97&gt;='All Items'!$C3,N$97&lt;='All Items'!$D3),"→",IF(AND('All Items'!$C3&gt;'All Items'!$D3,'All Items'!$D3&gt;=N$97),"→",IF(AND('All Items'!$C3&gt;'All Items'!$D3,'All Items'!$C3&lt;=N$97),"→","")))))))</f>
        <v/>
      </c>
    </row>
    <row r="6" spans="1:15" ht="26" x14ac:dyDescent="0.3">
      <c r="A6" s="87" t="str">
        <f>IF('All Items'!B4="","",HYPERLINK(VLOOKUP('All Items'!B4,Table26[],2,0),'All Items'!B4))</f>
        <v>IDEA Part C State Grants</v>
      </c>
      <c r="B6" s="26" t="str">
        <f>IF('All Items'!A4="","",'All Items'!A4)</f>
        <v>Prepare Section IV.B. of grant application (see Section IV.B. Indirect Costs tab for detailed steps)</v>
      </c>
      <c r="C6" s="44" t="str">
        <f>IF('All Items'!$F4=C$97,"★",IF('All Items'!$E4=C$97,"●",IF('All Items'!$C4=C$97,"→",IF('All Items'!$D4=C$97,"→",IF(AND(C$97&gt;='All Items'!$C4,C$97&lt;='All Items'!$D4),"→",IF(AND('All Items'!$C4&gt;'All Items'!$D4,'All Items'!$D4&gt;=C$97),"→",IF(AND('All Items'!$C4&gt;'All Items'!$D4,'All Items'!$C4&lt;=C$97),"→","")))))))</f>
        <v/>
      </c>
      <c r="D6" s="44" t="str">
        <f>IF('All Items'!$F4=D$97,"★",IF('All Items'!$E4=D$97,"●",IF('All Items'!$C4=D$97,"→",IF('All Items'!$D4=D$97,"→",IF(AND(D$97&gt;='All Items'!$C4,D$97&lt;='All Items'!$D4),"→",IF(AND('All Items'!$C4&gt;'All Items'!$D4,'All Items'!$D4&gt;=D$97),"→",IF(AND('All Items'!$C4&gt;'All Items'!$D4,'All Items'!$C4&lt;=D$97),"→","")))))))</f>
        <v/>
      </c>
      <c r="E6" s="44" t="str">
        <f>IF('All Items'!$F4=E$97,"★",IF('All Items'!$E4=E$97,"●",IF('All Items'!$C4=E$97,"→",IF('All Items'!$D4=E$97,"→",IF(AND(E$97&gt;='All Items'!$C4,E$97&lt;='All Items'!$D4),"→",IF(AND('All Items'!$C4&gt;'All Items'!$D4,'All Items'!$D4&gt;=E$97),"→",IF(AND('All Items'!$C4&gt;'All Items'!$D4,'All Items'!$C4&lt;=E$97),"→","")))))))</f>
        <v/>
      </c>
      <c r="F6" s="44" t="str">
        <f>IF('All Items'!$F4=F$97,"★",IF('All Items'!$E4=F$97,"●",IF('All Items'!$C4=F$97,"→",IF('All Items'!$D4=F$97,"→",IF(AND(F$97&gt;='All Items'!$C4,F$97&lt;='All Items'!$D4),"→",IF(AND('All Items'!$C4&gt;'All Items'!$D4,'All Items'!$D4&gt;=F$97),"→",IF(AND('All Items'!$C4&gt;'All Items'!$D4,'All Items'!$C4&lt;=F$97),"→","")))))))</f>
        <v>→</v>
      </c>
      <c r="G6" s="44" t="str">
        <f>IF('All Items'!$F4=G$97,"★",IF('All Items'!$E4=G$97,"●",IF('All Items'!$C4=G$97,"→",IF('All Items'!$D4=G$97,"→",IF(AND(G$97&gt;='All Items'!$C4,G$97&lt;='All Items'!$D4),"→",IF(AND('All Items'!$C4&gt;'All Items'!$D4,'All Items'!$D4&gt;=G$97),"→",IF(AND('All Items'!$C4&gt;'All Items'!$D4,'All Items'!$C4&lt;=G$97),"→","")))))))</f>
        <v>→</v>
      </c>
      <c r="H6" s="44" t="str">
        <f>IF('All Items'!$F4=H$97,"★",IF('All Items'!$E4=H$97,"●",IF('All Items'!$C4=H$97,"→",IF('All Items'!$D4=H$97,"→",IF(AND(H$97&gt;='All Items'!$C4,H$97&lt;='All Items'!$D4),"→",IF(AND('All Items'!$C4&gt;'All Items'!$D4,'All Items'!$D4&gt;=H$97),"→",IF(AND('All Items'!$C4&gt;'All Items'!$D4,'All Items'!$C4&lt;=H$97),"→","")))))))</f>
        <v>→</v>
      </c>
      <c r="I6" s="44" t="str">
        <f>IF('All Items'!$F4=I$97,"★",IF('All Items'!$E4=I$97,"●",IF('All Items'!$C4=I$97,"→",IF('All Items'!$D4=I$97,"→",IF(AND(I$97&gt;='All Items'!$C4,I$97&lt;='All Items'!$D4),"→",IF(AND('All Items'!$C4&gt;'All Items'!$D4,'All Items'!$D4&gt;=I$97),"→",IF(AND('All Items'!$C4&gt;'All Items'!$D4,'All Items'!$C4&lt;=I$97),"→","")))))))</f>
        <v>→</v>
      </c>
      <c r="J6" s="44" t="str">
        <f>IF('All Items'!$F4=J$97,"★",IF('All Items'!$E4=J$97,"●",IF('All Items'!$C4=J$97,"→",IF('All Items'!$D4=J$97,"→",IF(AND(J$97&gt;='All Items'!$C4,J$97&lt;='All Items'!$D4),"→",IF(AND('All Items'!$C4&gt;'All Items'!$D4,'All Items'!$D4&gt;=J$97),"→",IF(AND('All Items'!$C4&gt;'All Items'!$D4,'All Items'!$C4&lt;=J$97),"→","")))))))</f>
        <v>→</v>
      </c>
      <c r="K6" s="44" t="str">
        <f>IF('All Items'!$F4=K$97,"★",IF('All Items'!$E4=K$97,"●",IF('All Items'!$C4=K$97,"→",IF('All Items'!$D4=K$97,"→",IF(AND(K$97&gt;='All Items'!$C4,K$97&lt;='All Items'!$D4),"→",IF(AND('All Items'!$C4&gt;'All Items'!$D4,'All Items'!$D4&gt;=K$97),"→",IF(AND('All Items'!$C4&gt;'All Items'!$D4,'All Items'!$C4&lt;=K$97),"→","")))))))</f>
        <v>→</v>
      </c>
      <c r="L6" s="44" t="str">
        <f>IF('All Items'!$F4=L$97,"★",IF('All Items'!$E4=L$97,"●",IF('All Items'!$C4=L$97,"→",IF('All Items'!$D4=L$97,"→",IF(AND(L$97&gt;='All Items'!$C4,L$97&lt;='All Items'!$D4),"→",IF(AND('All Items'!$C4&gt;'All Items'!$D4,'All Items'!$D4&gt;=L$97),"→",IF(AND('All Items'!$C4&gt;'All Items'!$D4,'All Items'!$C4&lt;=L$97),"→","")))))))</f>
        <v>→</v>
      </c>
      <c r="M6" s="44" t="str">
        <f>IF('All Items'!$F4=M$97,"★",IF('All Items'!$E4=M$97,"●",IF('All Items'!$C4=M$97,"→",IF('All Items'!$D4=M$97,"→",IF(AND(M$97&gt;='All Items'!$C4,M$97&lt;='All Items'!$D4),"→",IF(AND('All Items'!$C4&gt;'All Items'!$D4,'All Items'!$D4&gt;=M$97),"→",IF(AND('All Items'!$C4&gt;'All Items'!$D4,'All Items'!$C4&lt;=M$97),"→","")))))))</f>
        <v>●</v>
      </c>
      <c r="N6" s="44" t="str">
        <f>IF('All Items'!$F4=N$97,"★",IF('All Items'!$E4=N$97,"●",IF('All Items'!$C4=N$97,"→",IF('All Items'!$D4=N$97,"→",IF(AND(N$97&gt;='All Items'!$C4,N$97&lt;='All Items'!$D4),"→",IF(AND('All Items'!$C4&gt;'All Items'!$D4,'All Items'!$D4&gt;=N$97),"→",IF(AND('All Items'!$C4&gt;'All Items'!$D4,'All Items'!$C4&lt;=N$97),"→","")))))))</f>
        <v/>
      </c>
    </row>
    <row r="7" spans="1:15" ht="26" x14ac:dyDescent="0.3">
      <c r="A7" s="87" t="str">
        <f>IF('All Items'!B5="","",HYPERLINK(VLOOKUP('All Items'!B5,Table26[],2,0),'All Items'!B5))</f>
        <v>IDEA Part C State Grants</v>
      </c>
      <c r="B7" s="26" t="str">
        <f>IF('All Items'!A5="","",'All Items'!A5)</f>
        <v>Determine state/agency procedures for posting for public comment</v>
      </c>
      <c r="C7" s="44" t="str">
        <f>IF('All Items'!$F5=C$97,"★",IF('All Items'!$E5=C$97,"●",IF('All Items'!$C5=C$97,"→",IF('All Items'!$D5=C$97,"→",IF(AND(C$97&gt;='All Items'!$C5,C$97&lt;='All Items'!$D5),"→",IF(AND('All Items'!$C5&gt;'All Items'!$D5,'All Items'!$D5&gt;=C$97),"→",IF(AND('All Items'!$C5&gt;'All Items'!$D5,'All Items'!$C5&lt;=C$97),"→","")))))))</f>
        <v/>
      </c>
      <c r="D7" s="44" t="str">
        <f>IF('All Items'!$F5=D$97,"★",IF('All Items'!$E5=D$97,"●",IF('All Items'!$C5=D$97,"→",IF('All Items'!$D5=D$97,"→",IF(AND(D$97&gt;='All Items'!$C5,D$97&lt;='All Items'!$D5),"→",IF(AND('All Items'!$C5&gt;'All Items'!$D5,'All Items'!$D5&gt;=D$97),"→",IF(AND('All Items'!$C5&gt;'All Items'!$D5,'All Items'!$C5&lt;=D$97),"→","")))))))</f>
        <v/>
      </c>
      <c r="E7" s="44" t="str">
        <f>IF('All Items'!$F5=E$97,"★",IF('All Items'!$E5=E$97,"●",IF('All Items'!$C5=E$97,"→",IF('All Items'!$D5=E$97,"→",IF(AND(E$97&gt;='All Items'!$C5,E$97&lt;='All Items'!$D5),"→",IF(AND('All Items'!$C5&gt;'All Items'!$D5,'All Items'!$D5&gt;=E$97),"→",IF(AND('All Items'!$C5&gt;'All Items'!$D5,'All Items'!$C5&lt;=E$97),"→","")))))))</f>
        <v/>
      </c>
      <c r="F7" s="44" t="str">
        <f>IF('All Items'!$F5=F$97,"★",IF('All Items'!$E5=F$97,"●",IF('All Items'!$C5=F$97,"→",IF('All Items'!$D5=F$97,"→",IF(AND(F$97&gt;='All Items'!$C5,F$97&lt;='All Items'!$D5),"→",IF(AND('All Items'!$C5&gt;'All Items'!$D5,'All Items'!$D5&gt;=F$97),"→",IF(AND('All Items'!$C5&gt;'All Items'!$D5,'All Items'!$C5&lt;=F$97),"→","")))))))</f>
        <v/>
      </c>
      <c r="G7" s="44" t="str">
        <f>IF('All Items'!$F5=G$97,"★",IF('All Items'!$E5=G$97,"●",IF('All Items'!$C5=G$97,"→",IF('All Items'!$D5=G$97,"→",IF(AND(G$97&gt;='All Items'!$C5,G$97&lt;='All Items'!$D5),"→",IF(AND('All Items'!$C5&gt;'All Items'!$D5,'All Items'!$D5&gt;=G$97),"→",IF(AND('All Items'!$C5&gt;'All Items'!$D5,'All Items'!$C5&lt;=G$97),"→","")))))))</f>
        <v/>
      </c>
      <c r="H7" s="44" t="str">
        <f>IF('All Items'!$F5=H$97,"★",IF('All Items'!$E5=H$97,"●",IF('All Items'!$C5=H$97,"→",IF('All Items'!$D5=H$97,"→",IF(AND(H$97&gt;='All Items'!$C5,H$97&lt;='All Items'!$D5),"→",IF(AND('All Items'!$C5&gt;'All Items'!$D5,'All Items'!$D5&gt;=H$97),"→",IF(AND('All Items'!$C5&gt;'All Items'!$D5,'All Items'!$C5&lt;=H$97),"→","")))))))</f>
        <v>→</v>
      </c>
      <c r="I7" s="44" t="str">
        <f>IF('All Items'!$F5=I$97,"★",IF('All Items'!$E5=I$97,"●",IF('All Items'!$C5=I$97,"→",IF('All Items'!$D5=I$97,"→",IF(AND(I$97&gt;='All Items'!$C5,I$97&lt;='All Items'!$D5),"→",IF(AND('All Items'!$C5&gt;'All Items'!$D5,'All Items'!$D5&gt;=I$97),"→",IF(AND('All Items'!$C5&gt;'All Items'!$D5,'All Items'!$C5&lt;=I$97),"→","")))))))</f>
        <v>→</v>
      </c>
      <c r="J7" s="44" t="str">
        <f>IF('All Items'!$F5=J$97,"★",IF('All Items'!$E5=J$97,"●",IF('All Items'!$C5=J$97,"→",IF('All Items'!$D5=J$97,"→",IF(AND(J$97&gt;='All Items'!$C5,J$97&lt;='All Items'!$D5),"→",IF(AND('All Items'!$C5&gt;'All Items'!$D5,'All Items'!$D5&gt;=J$97),"→",IF(AND('All Items'!$C5&gt;'All Items'!$D5,'All Items'!$C5&lt;=J$97),"→","")))))))</f>
        <v>→</v>
      </c>
      <c r="K7" s="44" t="str">
        <f>IF('All Items'!$F5=K$97,"★",IF('All Items'!$E5=K$97,"●",IF('All Items'!$C5=K$97,"→",IF('All Items'!$D5=K$97,"→",IF(AND(K$97&gt;='All Items'!$C5,K$97&lt;='All Items'!$D5),"→",IF(AND('All Items'!$C5&gt;'All Items'!$D5,'All Items'!$D5&gt;=K$97),"→",IF(AND('All Items'!$C5&gt;'All Items'!$D5,'All Items'!$C5&lt;=K$97),"→","")))))))</f>
        <v>→</v>
      </c>
      <c r="L7" s="44" t="str">
        <f>IF('All Items'!$F5=L$97,"★",IF('All Items'!$E5=L$97,"●",IF('All Items'!$C5=L$97,"→",IF('All Items'!$D5=L$97,"→",IF(AND(L$97&gt;='All Items'!$C5,L$97&lt;='All Items'!$D5),"→",IF(AND('All Items'!$C5&gt;'All Items'!$D5,'All Items'!$D5&gt;=L$97),"→",IF(AND('All Items'!$C5&gt;'All Items'!$D5,'All Items'!$C5&lt;=L$97),"→","")))))))</f>
        <v>→</v>
      </c>
      <c r="M7" s="44" t="str">
        <f>IF('All Items'!$F5=M$97,"★",IF('All Items'!$E5=M$97,"●",IF('All Items'!$C5=M$97,"→",IF('All Items'!$D5=M$97,"→",IF(AND(M$97&gt;='All Items'!$C5,M$97&lt;='All Items'!$D5),"→",IF(AND('All Items'!$C5&gt;'All Items'!$D5,'All Items'!$D5&gt;=M$97),"→",IF(AND('All Items'!$C5&gt;'All Items'!$D5,'All Items'!$C5&lt;=M$97),"→","")))))))</f>
        <v>●</v>
      </c>
      <c r="N7" s="44" t="str">
        <f>IF('All Items'!$F5=N$97,"★",IF('All Items'!$E5=N$97,"●",IF('All Items'!$C5=N$97,"→",IF('All Items'!$D5=N$97,"→",IF(AND(N$97&gt;='All Items'!$C5,N$97&lt;='All Items'!$D5),"→",IF(AND('All Items'!$C5&gt;'All Items'!$D5,'All Items'!$D5&gt;=N$97),"→",IF(AND('All Items'!$C5&gt;'All Items'!$D5,'All Items'!$C5&lt;=N$97),"→","")))))))</f>
        <v/>
      </c>
    </row>
    <row r="8" spans="1:15" ht="26" x14ac:dyDescent="0.3">
      <c r="A8" s="87" t="str">
        <f>IF('All Items'!B6="","",HYPERLINK(VLOOKUP('All Items'!B6,Table26[],2,0),'All Items'!B6))</f>
        <v>IDEA Part C State Grants</v>
      </c>
      <c r="B8" s="26" t="str">
        <f>IF('All Items'!A6="","",'All Items'!A6)</f>
        <v>Plan timeline for publication of 60-day notice and 30-day public comment</v>
      </c>
      <c r="C8" s="44" t="str">
        <f>IF('All Items'!$F6=C$97,"★",IF('All Items'!$E6=C$97,"●",IF('All Items'!$C6=C$97,"→",IF('All Items'!$D6=C$97,"→",IF(AND(C$97&gt;='All Items'!$C6,C$97&lt;='All Items'!$D6),"→",IF(AND('All Items'!$C6&gt;'All Items'!$D6,'All Items'!$D6&gt;=C$97),"→",IF(AND('All Items'!$C6&gt;'All Items'!$D6,'All Items'!$C6&lt;=C$97),"→","")))))))</f>
        <v/>
      </c>
      <c r="D8" s="44" t="str">
        <f>IF('All Items'!$F6=D$97,"★",IF('All Items'!$E6=D$97,"●",IF('All Items'!$C6=D$97,"→",IF('All Items'!$D6=D$97,"→",IF(AND(D$97&gt;='All Items'!$C6,D$97&lt;='All Items'!$D6),"→",IF(AND('All Items'!$C6&gt;'All Items'!$D6,'All Items'!$D6&gt;=D$97),"→",IF(AND('All Items'!$C6&gt;'All Items'!$D6,'All Items'!$C6&lt;=D$97),"→","")))))))</f>
        <v/>
      </c>
      <c r="E8" s="44" t="str">
        <f>IF('All Items'!$F6=E$97,"★",IF('All Items'!$E6=E$97,"●",IF('All Items'!$C6=E$97,"→",IF('All Items'!$D6=E$97,"→",IF(AND(E$97&gt;='All Items'!$C6,E$97&lt;='All Items'!$D6),"→",IF(AND('All Items'!$C6&gt;'All Items'!$D6,'All Items'!$D6&gt;=E$97),"→",IF(AND('All Items'!$C6&gt;'All Items'!$D6,'All Items'!$C6&lt;=E$97),"→","")))))))</f>
        <v/>
      </c>
      <c r="F8" s="44" t="str">
        <f>IF('All Items'!$F6=F$97,"★",IF('All Items'!$E6=F$97,"●",IF('All Items'!$C6=F$97,"→",IF('All Items'!$D6=F$97,"→",IF(AND(F$97&gt;='All Items'!$C6,F$97&lt;='All Items'!$D6),"→",IF(AND('All Items'!$C6&gt;'All Items'!$D6,'All Items'!$D6&gt;=F$97),"→",IF(AND('All Items'!$C6&gt;'All Items'!$D6,'All Items'!$C6&lt;=F$97),"→","")))))))</f>
        <v/>
      </c>
      <c r="G8" s="44" t="str">
        <f>IF('All Items'!$F6=G$97,"★",IF('All Items'!$E6=G$97,"●",IF('All Items'!$C6=G$97,"→",IF('All Items'!$D6=G$97,"→",IF(AND(G$97&gt;='All Items'!$C6,G$97&lt;='All Items'!$D6),"→",IF(AND('All Items'!$C6&gt;'All Items'!$D6,'All Items'!$D6&gt;=G$97),"→",IF(AND('All Items'!$C6&gt;'All Items'!$D6,'All Items'!$C6&lt;=G$97),"→","")))))))</f>
        <v/>
      </c>
      <c r="H8" s="44" t="str">
        <f>IF('All Items'!$F6=H$97,"★",IF('All Items'!$E6=H$97,"●",IF('All Items'!$C6=H$97,"→",IF('All Items'!$D6=H$97,"→",IF(AND(H$97&gt;='All Items'!$C6,H$97&lt;='All Items'!$D6),"→",IF(AND('All Items'!$C6&gt;'All Items'!$D6,'All Items'!$D6&gt;=H$97),"→",IF(AND('All Items'!$C6&gt;'All Items'!$D6,'All Items'!$C6&lt;=H$97),"→","")))))))</f>
        <v>→</v>
      </c>
      <c r="I8" s="44" t="str">
        <f>IF('All Items'!$F6=I$97,"★",IF('All Items'!$E6=I$97,"●",IF('All Items'!$C6=I$97,"→",IF('All Items'!$D6=I$97,"→",IF(AND(I$97&gt;='All Items'!$C6,I$97&lt;='All Items'!$D6),"→",IF(AND('All Items'!$C6&gt;'All Items'!$D6,'All Items'!$D6&gt;=I$97),"→",IF(AND('All Items'!$C6&gt;'All Items'!$D6,'All Items'!$C6&lt;=I$97),"→","")))))))</f>
        <v>→</v>
      </c>
      <c r="J8" s="44" t="str">
        <f>IF('All Items'!$F6=J$97,"★",IF('All Items'!$E6=J$97,"●",IF('All Items'!$C6=J$97,"→",IF('All Items'!$D6=J$97,"→",IF(AND(J$97&gt;='All Items'!$C6,J$97&lt;='All Items'!$D6),"→",IF(AND('All Items'!$C6&gt;'All Items'!$D6,'All Items'!$D6&gt;=J$97),"→",IF(AND('All Items'!$C6&gt;'All Items'!$D6,'All Items'!$C6&lt;=J$97),"→","")))))))</f>
        <v>→</v>
      </c>
      <c r="K8" s="44" t="str">
        <f>IF('All Items'!$F6=K$97,"★",IF('All Items'!$E6=K$97,"●",IF('All Items'!$C6=K$97,"→",IF('All Items'!$D6=K$97,"→",IF(AND(K$97&gt;='All Items'!$C6,K$97&lt;='All Items'!$D6),"→",IF(AND('All Items'!$C6&gt;'All Items'!$D6,'All Items'!$D6&gt;=K$97),"→",IF(AND('All Items'!$C6&gt;'All Items'!$D6,'All Items'!$C6&lt;=K$97),"→","")))))))</f>
        <v>●</v>
      </c>
      <c r="L8" s="44" t="str">
        <f>IF('All Items'!$F6=L$97,"★",IF('All Items'!$E6=L$97,"●",IF('All Items'!$C6=L$97,"→",IF('All Items'!$D6=L$97,"→",IF(AND(L$97&gt;='All Items'!$C6,L$97&lt;='All Items'!$D6),"→",IF(AND('All Items'!$C6&gt;'All Items'!$D6,'All Items'!$D6&gt;=L$97),"→",IF(AND('All Items'!$C6&gt;'All Items'!$D6,'All Items'!$C6&lt;=L$97),"→","")))))))</f>
        <v/>
      </c>
      <c r="M8" s="44" t="str">
        <f>IF('All Items'!$F6=M$97,"★",IF('All Items'!$E6=M$97,"●",IF('All Items'!$C6=M$97,"→",IF('All Items'!$D6=M$97,"→",IF(AND(M$97&gt;='All Items'!$C6,M$97&lt;='All Items'!$D6),"→",IF(AND('All Items'!$C6&gt;'All Items'!$D6,'All Items'!$D6&gt;=M$97),"→",IF(AND('All Items'!$C6&gt;'All Items'!$D6,'All Items'!$C6&lt;=M$97),"→","")))))))</f>
        <v/>
      </c>
      <c r="N8" s="44" t="str">
        <f>IF('All Items'!$F6=N$97,"★",IF('All Items'!$E6=N$97,"●",IF('All Items'!$C6=N$97,"→",IF('All Items'!$D6=N$97,"→",IF(AND(N$97&gt;='All Items'!$C6,N$97&lt;='All Items'!$D6),"→",IF(AND('All Items'!$C6&gt;'All Items'!$D6,'All Items'!$D6&gt;=N$97),"→",IF(AND('All Items'!$C6&gt;'All Items'!$D6,'All Items'!$C6&lt;=N$97),"→","")))))))</f>
        <v/>
      </c>
    </row>
    <row r="9" spans="1:15" x14ac:dyDescent="0.3">
      <c r="A9" s="87" t="str">
        <f>IF('All Items'!B7="","",HYPERLINK(VLOOKUP('All Items'!B7,Table26[],2,0),'All Items'!B7))</f>
        <v>IDEA Part C State Grants</v>
      </c>
      <c r="B9" s="26" t="str">
        <f>IF('All Items'!A7="","",'All Items'!A7)</f>
        <v>Post for 60-day public notice period</v>
      </c>
      <c r="C9" s="44" t="str">
        <f>IF('All Items'!$F7=C$97,"★",IF('All Items'!$E7=C$97,"●",IF('All Items'!$C7=C$97,"→",IF('All Items'!$D7=C$97,"→",IF(AND(C$97&gt;='All Items'!$C7,C$97&lt;='All Items'!$D7),"→",IF(AND('All Items'!$C7&gt;'All Items'!$D7,'All Items'!$D7&gt;=C$97),"→",IF(AND('All Items'!$C7&gt;'All Items'!$D7,'All Items'!$C7&lt;=C$97),"→","")))))))</f>
        <v/>
      </c>
      <c r="D9" s="44" t="str">
        <f>IF('All Items'!$F7=D$97,"★",IF('All Items'!$E7=D$97,"●",IF('All Items'!$C7=D$97,"→",IF('All Items'!$D7=D$97,"→",IF(AND(D$97&gt;='All Items'!$C7,D$97&lt;='All Items'!$D7),"→",IF(AND('All Items'!$C7&gt;'All Items'!$D7,'All Items'!$D7&gt;=D$97),"→",IF(AND('All Items'!$C7&gt;'All Items'!$D7,'All Items'!$C7&lt;=D$97),"→","")))))))</f>
        <v/>
      </c>
      <c r="E9" s="44" t="str">
        <f>IF('All Items'!$F7=E$97,"★",IF('All Items'!$E7=E$97,"●",IF('All Items'!$C7=E$97,"→",IF('All Items'!$D7=E$97,"→",IF(AND(E$97&gt;='All Items'!$C7,E$97&lt;='All Items'!$D7),"→",IF(AND('All Items'!$C7&gt;'All Items'!$D7,'All Items'!$D7&gt;=E$97),"→",IF(AND('All Items'!$C7&gt;'All Items'!$D7,'All Items'!$C7&lt;=E$97),"→","")))))))</f>
        <v/>
      </c>
      <c r="F9" s="44" t="str">
        <f>IF('All Items'!$F7=F$97,"★",IF('All Items'!$E7=F$97,"●",IF('All Items'!$C7=F$97,"→",IF('All Items'!$D7=F$97,"→",IF(AND(F$97&gt;='All Items'!$C7,F$97&lt;='All Items'!$D7),"→",IF(AND('All Items'!$C7&gt;'All Items'!$D7,'All Items'!$D7&gt;=F$97),"→",IF(AND('All Items'!$C7&gt;'All Items'!$D7,'All Items'!$C7&lt;=F$97),"→","")))))))</f>
        <v/>
      </c>
      <c r="G9" s="44" t="str">
        <f>IF('All Items'!$F7=G$97,"★",IF('All Items'!$E7=G$97,"●",IF('All Items'!$C7=G$97,"→",IF('All Items'!$D7=G$97,"→",IF(AND(G$97&gt;='All Items'!$C7,G$97&lt;='All Items'!$D7),"→",IF(AND('All Items'!$C7&gt;'All Items'!$D7,'All Items'!$D7&gt;=G$97),"→",IF(AND('All Items'!$C7&gt;'All Items'!$D7,'All Items'!$C7&lt;=G$97),"→","")))))))</f>
        <v/>
      </c>
      <c r="H9" s="44" t="str">
        <f>IF('All Items'!$F7=H$97,"★",IF('All Items'!$E7=H$97,"●",IF('All Items'!$C7=H$97,"→",IF('All Items'!$D7=H$97,"→",IF(AND(H$97&gt;='All Items'!$C7,H$97&lt;='All Items'!$D7),"→",IF(AND('All Items'!$C7&gt;'All Items'!$D7,'All Items'!$D7&gt;=H$97),"→",IF(AND('All Items'!$C7&gt;'All Items'!$D7,'All Items'!$C7&lt;=H$97),"→","")))))))</f>
        <v/>
      </c>
      <c r="I9" s="44" t="str">
        <f>IF('All Items'!$F7=I$97,"★",IF('All Items'!$E7=I$97,"●",IF('All Items'!$C7=I$97,"→",IF('All Items'!$D7=I$97,"→",IF(AND(I$97&gt;='All Items'!$C7,I$97&lt;='All Items'!$D7),"→",IF(AND('All Items'!$C7&gt;'All Items'!$D7,'All Items'!$D7&gt;=I$97),"→",IF(AND('All Items'!$C7&gt;'All Items'!$D7,'All Items'!$C7&lt;=I$97),"→","")))))))</f>
        <v/>
      </c>
      <c r="J9" s="44" t="str">
        <f>IF('All Items'!$F7=J$97,"★",IF('All Items'!$E7=J$97,"●",IF('All Items'!$C7=J$97,"→",IF('All Items'!$D7=J$97,"→",IF(AND(J$97&gt;='All Items'!$C7,J$97&lt;='All Items'!$D7),"→",IF(AND('All Items'!$C7&gt;'All Items'!$D7,'All Items'!$D7&gt;=J$97),"→",IF(AND('All Items'!$C7&gt;'All Items'!$D7,'All Items'!$C7&lt;=J$97),"→","")))))))</f>
        <v>→</v>
      </c>
      <c r="K9" s="44" t="str">
        <f>IF('All Items'!$F7=K$97,"★",IF('All Items'!$E7=K$97,"●",IF('All Items'!$C7=K$97,"→",IF('All Items'!$D7=K$97,"→",IF(AND(K$97&gt;='All Items'!$C7,K$97&lt;='All Items'!$D7),"→",IF(AND('All Items'!$C7&gt;'All Items'!$D7,'All Items'!$D7&gt;=K$97),"→",IF(AND('All Items'!$C7&gt;'All Items'!$D7,'All Items'!$C7&lt;=K$97),"→","")))))))</f>
        <v>→</v>
      </c>
      <c r="L9" s="44" t="str">
        <f>IF('All Items'!$F7=L$97,"★",IF('All Items'!$E7=L$97,"●",IF('All Items'!$C7=L$97,"→",IF('All Items'!$D7=L$97,"→",IF(AND(L$97&gt;='All Items'!$C7,L$97&lt;='All Items'!$D7),"→",IF(AND('All Items'!$C7&gt;'All Items'!$D7,'All Items'!$D7&gt;=L$97),"→",IF(AND('All Items'!$C7&gt;'All Items'!$D7,'All Items'!$C7&lt;=L$97),"→","")))))))</f>
        <v>→</v>
      </c>
      <c r="M9" s="44" t="str">
        <f>IF('All Items'!$F7=M$97,"★",IF('All Items'!$E7=M$97,"●",IF('All Items'!$C7=M$97,"→",IF('All Items'!$D7=M$97,"→",IF(AND(M$97&gt;='All Items'!$C7,M$97&lt;='All Items'!$D7),"→",IF(AND('All Items'!$C7&gt;'All Items'!$D7,'All Items'!$D7&gt;=M$97),"→",IF(AND('All Items'!$C7&gt;'All Items'!$D7,'All Items'!$C7&lt;=M$97),"→","")))))))</f>
        <v>●</v>
      </c>
      <c r="N9" s="44" t="str">
        <f>IF('All Items'!$F7=N$97,"★",IF('All Items'!$E7=N$97,"●",IF('All Items'!$C7=N$97,"→",IF('All Items'!$D7=N$97,"→",IF(AND(N$97&gt;='All Items'!$C7,N$97&lt;='All Items'!$D7),"→",IF(AND('All Items'!$C7&gt;'All Items'!$D7,'All Items'!$D7&gt;=N$97),"→",IF(AND('All Items'!$C7&gt;'All Items'!$D7,'All Items'!$C7&lt;=N$97),"→","")))))))</f>
        <v/>
      </c>
    </row>
    <row r="10" spans="1:15" x14ac:dyDescent="0.3">
      <c r="A10" s="87" t="str">
        <f>IF('All Items'!B8="","",HYPERLINK(VLOOKUP('All Items'!B8,Table26[],2,0),'All Items'!B8))</f>
        <v>IDEA Part C State Grants</v>
      </c>
      <c r="B10" s="26" t="str">
        <f>IF('All Items'!A8="","",'All Items'!A8)</f>
        <v>Receive comments for 30-day public comment period</v>
      </c>
      <c r="C10" s="44" t="str">
        <f>IF('All Items'!$F8=C$97,"★",IF('All Items'!$E8=C$97,"●",IF('All Items'!$C8=C$97,"→",IF('All Items'!$D8=C$97,"→",IF(AND(C$97&gt;='All Items'!$C8,C$97&lt;='All Items'!$D8),"→",IF(AND('All Items'!$C8&gt;'All Items'!$D8,'All Items'!$D8&gt;=C$97),"→",IF(AND('All Items'!$C8&gt;'All Items'!$D8,'All Items'!$C8&lt;=C$97),"→","")))))))</f>
        <v/>
      </c>
      <c r="D10" s="44" t="str">
        <f>IF('All Items'!$F8=D$97,"★",IF('All Items'!$E8=D$97,"●",IF('All Items'!$C8=D$97,"→",IF('All Items'!$D8=D$97,"→",IF(AND(D$97&gt;='All Items'!$C8,D$97&lt;='All Items'!$D8),"→",IF(AND('All Items'!$C8&gt;'All Items'!$D8,'All Items'!$D8&gt;=D$97),"→",IF(AND('All Items'!$C8&gt;'All Items'!$D8,'All Items'!$C8&lt;=D$97),"→","")))))))</f>
        <v/>
      </c>
      <c r="E10" s="44" t="str">
        <f>IF('All Items'!$F8=E$97,"★",IF('All Items'!$E8=E$97,"●",IF('All Items'!$C8=E$97,"→",IF('All Items'!$D8=E$97,"→",IF(AND(E$97&gt;='All Items'!$C8,E$97&lt;='All Items'!$D8),"→",IF(AND('All Items'!$C8&gt;'All Items'!$D8,'All Items'!$D8&gt;=E$97),"→",IF(AND('All Items'!$C8&gt;'All Items'!$D8,'All Items'!$C8&lt;=E$97),"→","")))))))</f>
        <v/>
      </c>
      <c r="F10" s="44" t="str">
        <f>IF('All Items'!$F8=F$97,"★",IF('All Items'!$E8=F$97,"●",IF('All Items'!$C8=F$97,"→",IF('All Items'!$D8=F$97,"→",IF(AND(F$97&gt;='All Items'!$C8,F$97&lt;='All Items'!$D8),"→",IF(AND('All Items'!$C8&gt;'All Items'!$D8,'All Items'!$D8&gt;=F$97),"→",IF(AND('All Items'!$C8&gt;'All Items'!$D8,'All Items'!$C8&lt;=F$97),"→","")))))))</f>
        <v/>
      </c>
      <c r="G10" s="44" t="str">
        <f>IF('All Items'!$F8=G$97,"★",IF('All Items'!$E8=G$97,"●",IF('All Items'!$C8=G$97,"→",IF('All Items'!$D8=G$97,"→",IF(AND(G$97&gt;='All Items'!$C8,G$97&lt;='All Items'!$D8),"→",IF(AND('All Items'!$C8&gt;'All Items'!$D8,'All Items'!$D8&gt;=G$97),"→",IF(AND('All Items'!$C8&gt;'All Items'!$D8,'All Items'!$C8&lt;=G$97),"→","")))))))</f>
        <v/>
      </c>
      <c r="H10" s="44" t="str">
        <f>IF('All Items'!$F8=H$97,"★",IF('All Items'!$E8=H$97,"●",IF('All Items'!$C8=H$97,"→",IF('All Items'!$D8=H$97,"→",IF(AND(H$97&gt;='All Items'!$C8,H$97&lt;='All Items'!$D8),"→",IF(AND('All Items'!$C8&gt;'All Items'!$D8,'All Items'!$D8&gt;=H$97),"→",IF(AND('All Items'!$C8&gt;'All Items'!$D8,'All Items'!$C8&lt;=H$97),"→","")))))))</f>
        <v/>
      </c>
      <c r="I10" s="44" t="str">
        <f>IF('All Items'!$F8=I$97,"★",IF('All Items'!$E8=I$97,"●",IF('All Items'!$C8=I$97,"→",IF('All Items'!$D8=I$97,"→",IF(AND(I$97&gt;='All Items'!$C8,I$97&lt;='All Items'!$D8),"→",IF(AND('All Items'!$C8&gt;'All Items'!$D8,'All Items'!$D8&gt;=I$97),"→",IF(AND('All Items'!$C8&gt;'All Items'!$D8,'All Items'!$C8&lt;=I$97),"→","")))))))</f>
        <v/>
      </c>
      <c r="J10" s="44" t="str">
        <f>IF('All Items'!$F8=J$97,"★",IF('All Items'!$E8=J$97,"●",IF('All Items'!$C8=J$97,"→",IF('All Items'!$D8=J$97,"→",IF(AND(J$97&gt;='All Items'!$C8,J$97&lt;='All Items'!$D8),"→",IF(AND('All Items'!$C8&gt;'All Items'!$D8,'All Items'!$D8&gt;=J$97),"→",IF(AND('All Items'!$C8&gt;'All Items'!$D8,'All Items'!$C8&lt;=J$97),"→","")))))))</f>
        <v/>
      </c>
      <c r="K10" s="44" t="str">
        <f>IF('All Items'!$F8=K$97,"★",IF('All Items'!$E8=K$97,"●",IF('All Items'!$C8=K$97,"→",IF('All Items'!$D8=K$97,"→",IF(AND(K$97&gt;='All Items'!$C8,K$97&lt;='All Items'!$D8),"→",IF(AND('All Items'!$C8&gt;'All Items'!$D8,'All Items'!$D8&gt;=K$97),"→",IF(AND('All Items'!$C8&gt;'All Items'!$D8,'All Items'!$C8&lt;=K$97),"→","")))))))</f>
        <v>→</v>
      </c>
      <c r="L10" s="44" t="str">
        <f>IF('All Items'!$F8=L$97,"★",IF('All Items'!$E8=L$97,"●",IF('All Items'!$C8=L$97,"→",IF('All Items'!$D8=L$97,"→",IF(AND(L$97&gt;='All Items'!$C8,L$97&lt;='All Items'!$D8),"→",IF(AND('All Items'!$C8&gt;'All Items'!$D8,'All Items'!$D8&gt;=L$97),"→",IF(AND('All Items'!$C8&gt;'All Items'!$D8,'All Items'!$C8&lt;=L$97),"→","")))))))</f>
        <v>→</v>
      </c>
      <c r="M10" s="44" t="str">
        <f>IF('All Items'!$F8=M$97,"★",IF('All Items'!$E8=M$97,"●",IF('All Items'!$C8=M$97,"→",IF('All Items'!$D8=M$97,"→",IF(AND(M$97&gt;='All Items'!$C8,M$97&lt;='All Items'!$D8),"→",IF(AND('All Items'!$C8&gt;'All Items'!$D8,'All Items'!$D8&gt;=M$97),"→",IF(AND('All Items'!$C8&gt;'All Items'!$D8,'All Items'!$C8&lt;=M$97),"→","")))))))</f>
        <v>★</v>
      </c>
      <c r="N10" s="44" t="str">
        <f>IF('All Items'!$F8=N$97,"★",IF('All Items'!$E8=N$97,"●",IF('All Items'!$C8=N$97,"→",IF('All Items'!$D8=N$97,"→",IF(AND(N$97&gt;='All Items'!$C8,N$97&lt;='All Items'!$D8),"→",IF(AND('All Items'!$C8&gt;'All Items'!$D8,'All Items'!$D8&gt;=N$97),"→",IF(AND('All Items'!$C8&gt;'All Items'!$D8,'All Items'!$C8&lt;=N$97),"→","")))))))</f>
        <v/>
      </c>
    </row>
    <row r="11" spans="1:15" x14ac:dyDescent="0.3">
      <c r="A11" s="87" t="str">
        <f>IF('All Items'!B9="","",HYPERLINK(VLOOKUP('All Items'!B9,Table26[],2,0),'All Items'!B9))</f>
        <v>IDEA Part C State Grants</v>
      </c>
      <c r="B11" s="26" t="str">
        <f>IF('All Items'!A9="","",'All Items'!A9)</f>
        <v>Finalize grant application and obtain signatures</v>
      </c>
      <c r="C11" s="44" t="str">
        <f>IF('All Items'!$F9=C$97,"★",IF('All Items'!$E9=C$97,"●",IF('All Items'!$C9=C$97,"→",IF('All Items'!$D9=C$97,"→",IF(AND(C$97&gt;='All Items'!$C9,C$97&lt;='All Items'!$D9),"→",IF(AND('All Items'!$C9&gt;'All Items'!$D9,'All Items'!$D9&gt;=C$97),"→",IF(AND('All Items'!$C9&gt;'All Items'!$D9,'All Items'!$C9&lt;=C$97),"→","")))))))</f>
        <v/>
      </c>
      <c r="D11" s="44" t="str">
        <f>IF('All Items'!$F9=D$97,"★",IF('All Items'!$E9=D$97,"●",IF('All Items'!$C9=D$97,"→",IF('All Items'!$D9=D$97,"→",IF(AND(D$97&gt;='All Items'!$C9,D$97&lt;='All Items'!$D9),"→",IF(AND('All Items'!$C9&gt;'All Items'!$D9,'All Items'!$D9&gt;=D$97),"→",IF(AND('All Items'!$C9&gt;'All Items'!$D9,'All Items'!$C9&lt;=D$97),"→","")))))))</f>
        <v>★</v>
      </c>
      <c r="E11" s="44" t="str">
        <f>IF('All Items'!$F9=E$97,"★",IF('All Items'!$E9=E$97,"●",IF('All Items'!$C9=E$97,"→",IF('All Items'!$D9=E$97,"→",IF(AND(E$97&gt;='All Items'!$C9,E$97&lt;='All Items'!$D9),"→",IF(AND('All Items'!$C9&gt;'All Items'!$D9,'All Items'!$D9&gt;=E$97),"→",IF(AND('All Items'!$C9&gt;'All Items'!$D9,'All Items'!$C9&lt;=E$97),"→","")))))))</f>
        <v/>
      </c>
      <c r="F11" s="44" t="str">
        <f>IF('All Items'!$F9=F$97,"★",IF('All Items'!$E9=F$97,"●",IF('All Items'!$C9=F$97,"→",IF('All Items'!$D9=F$97,"→",IF(AND(F$97&gt;='All Items'!$C9,F$97&lt;='All Items'!$D9),"→",IF(AND('All Items'!$C9&gt;'All Items'!$D9,'All Items'!$D9&gt;=F$97),"→",IF(AND('All Items'!$C9&gt;'All Items'!$D9,'All Items'!$C9&lt;=F$97),"→","")))))))</f>
        <v/>
      </c>
      <c r="G11" s="44" t="str">
        <f>IF('All Items'!$F9=G$97,"★",IF('All Items'!$E9=G$97,"●",IF('All Items'!$C9=G$97,"→",IF('All Items'!$D9=G$97,"→",IF(AND(G$97&gt;='All Items'!$C9,G$97&lt;='All Items'!$D9),"→",IF(AND('All Items'!$C9&gt;'All Items'!$D9,'All Items'!$D9&gt;=G$97),"→",IF(AND('All Items'!$C9&gt;'All Items'!$D9,'All Items'!$C9&lt;=G$97),"→","")))))))</f>
        <v/>
      </c>
      <c r="H11" s="44" t="str">
        <f>IF('All Items'!$F9=H$97,"★",IF('All Items'!$E9=H$97,"●",IF('All Items'!$C9=H$97,"→",IF('All Items'!$D9=H$97,"→",IF(AND(H$97&gt;='All Items'!$C9,H$97&lt;='All Items'!$D9),"→",IF(AND('All Items'!$C9&gt;'All Items'!$D9,'All Items'!$D9&gt;=H$97),"→",IF(AND('All Items'!$C9&gt;'All Items'!$D9,'All Items'!$C9&lt;=H$97),"→","")))))))</f>
        <v/>
      </c>
      <c r="I11" s="44" t="str">
        <f>IF('All Items'!$F9=I$97,"★",IF('All Items'!$E9=I$97,"●",IF('All Items'!$C9=I$97,"→",IF('All Items'!$D9=I$97,"→",IF(AND(I$97&gt;='All Items'!$C9,I$97&lt;='All Items'!$D9),"→",IF(AND('All Items'!$C9&gt;'All Items'!$D9,'All Items'!$D9&gt;=I$97),"→",IF(AND('All Items'!$C9&gt;'All Items'!$D9,'All Items'!$C9&lt;=I$97),"→","")))))))</f>
        <v/>
      </c>
      <c r="J11" s="44" t="str">
        <f>IF('All Items'!$F9=J$97,"★",IF('All Items'!$E9=J$97,"●",IF('All Items'!$C9=J$97,"→",IF('All Items'!$D9=J$97,"→",IF(AND(J$97&gt;='All Items'!$C9,J$97&lt;='All Items'!$D9),"→",IF(AND('All Items'!$C9&gt;'All Items'!$D9,'All Items'!$D9&gt;=J$97),"→",IF(AND('All Items'!$C9&gt;'All Items'!$D9,'All Items'!$C9&lt;=J$97),"→","")))))))</f>
        <v/>
      </c>
      <c r="K11" s="44" t="str">
        <f>IF('All Items'!$F9=K$97,"★",IF('All Items'!$E9=K$97,"●",IF('All Items'!$C9=K$97,"→",IF('All Items'!$D9=K$97,"→",IF(AND(K$97&gt;='All Items'!$C9,K$97&lt;='All Items'!$D9),"→",IF(AND('All Items'!$C9&gt;'All Items'!$D9,'All Items'!$D9&gt;=K$97),"→",IF(AND('All Items'!$C9&gt;'All Items'!$D9,'All Items'!$C9&lt;=K$97),"→","")))))))</f>
        <v/>
      </c>
      <c r="L11" s="44" t="str">
        <f>IF('All Items'!$F9=L$97,"★",IF('All Items'!$E9=L$97,"●",IF('All Items'!$C9=L$97,"→",IF('All Items'!$D9=L$97,"→",IF(AND(L$97&gt;='All Items'!$C9,L$97&lt;='All Items'!$D9),"→",IF(AND('All Items'!$C9&gt;'All Items'!$D9,'All Items'!$D9&gt;=L$97),"→",IF(AND('All Items'!$C9&gt;'All Items'!$D9,'All Items'!$C9&lt;=L$97),"→","")))))))</f>
        <v>→</v>
      </c>
      <c r="M11" s="44" t="str">
        <f>IF('All Items'!$F9=M$97,"★",IF('All Items'!$E9=M$97,"●",IF('All Items'!$C9=M$97,"→",IF('All Items'!$D9=M$97,"→",IF(AND(M$97&gt;='All Items'!$C9,M$97&lt;='All Items'!$D9),"→",IF(AND('All Items'!$C9&gt;'All Items'!$D9,'All Items'!$D9&gt;=M$97),"→",IF(AND('All Items'!$C9&gt;'All Items'!$D9,'All Items'!$C9&lt;=M$97),"→","")))))))</f>
        <v>→</v>
      </c>
      <c r="N11" s="44" t="str">
        <f>IF('All Items'!$F9=N$97,"★",IF('All Items'!$E9=N$97,"●",IF('All Items'!$C9=N$97,"→",IF('All Items'!$D9=N$97,"→",IF(AND(N$97&gt;='All Items'!$C9,N$97&lt;='All Items'!$D9),"→",IF(AND('All Items'!$C9&gt;'All Items'!$D9,'All Items'!$D9&gt;=N$97),"→",IF(AND('All Items'!$C9&gt;'All Items'!$D9,'All Items'!$C9&lt;=N$97),"→","")))))))</f>
        <v/>
      </c>
    </row>
    <row r="12" spans="1:15" x14ac:dyDescent="0.3">
      <c r="A12" s="87" t="str">
        <f>IF('All Items'!B10="","",HYPERLINK(VLOOKUP('All Items'!B10,Table26[],2,0),'All Items'!B10))</f>
        <v>IDEA Part C State Grants</v>
      </c>
      <c r="B12" s="26" t="str">
        <f>IF('All Items'!A10="","",'All Items'!A10)</f>
        <v>Submit grant application to OSEP with electronic signature</v>
      </c>
      <c r="C12" s="44" t="str">
        <f>IF('All Items'!$F10=C$97,"★",IF('All Items'!$E10=C$97,"●",IF('All Items'!$C10=C$97,"→",IF('All Items'!$D10=C$97,"→",IF(AND(C$97&gt;='All Items'!$C10,C$97&lt;='All Items'!$D10),"→",IF(AND('All Items'!$C10&gt;'All Items'!$D10,'All Items'!$D10&gt;=C$97),"→",IF(AND('All Items'!$C10&gt;'All Items'!$D10,'All Items'!$C10&lt;=C$97),"→","")))))))</f>
        <v/>
      </c>
      <c r="D12" s="44" t="str">
        <f>IF('All Items'!$F10=D$97,"★",IF('All Items'!$E10=D$97,"●",IF('All Items'!$C10=D$97,"→",IF('All Items'!$D10=D$97,"→",IF(AND(D$97&gt;='All Items'!$C10,D$97&lt;='All Items'!$D10),"→",IF(AND('All Items'!$C10&gt;'All Items'!$D10,'All Items'!$D10&gt;=D$97),"→",IF(AND('All Items'!$C10&gt;'All Items'!$D10,'All Items'!$C10&lt;=D$97),"→","")))))))</f>
        <v/>
      </c>
      <c r="E12" s="44" t="str">
        <f>IF('All Items'!$F10=E$97,"★",IF('All Items'!$E10=E$97,"●",IF('All Items'!$C10=E$97,"→",IF('All Items'!$D10=E$97,"→",IF(AND(E$97&gt;='All Items'!$C10,E$97&lt;='All Items'!$D10),"→",IF(AND('All Items'!$C10&gt;'All Items'!$D10,'All Items'!$D10&gt;=E$97),"→",IF(AND('All Items'!$C10&gt;'All Items'!$D10,'All Items'!$C10&lt;=E$97),"→","")))))))</f>
        <v/>
      </c>
      <c r="F12" s="44" t="str">
        <f>IF('All Items'!$F10=F$97,"★",IF('All Items'!$E10=F$97,"●",IF('All Items'!$C10=F$97,"→",IF('All Items'!$D10=F$97,"→",IF(AND(F$97&gt;='All Items'!$C10,F$97&lt;='All Items'!$D10),"→",IF(AND('All Items'!$C10&gt;'All Items'!$D10,'All Items'!$D10&gt;=F$97),"→",IF(AND('All Items'!$C10&gt;'All Items'!$D10,'All Items'!$C10&lt;=F$97),"→","")))))))</f>
        <v/>
      </c>
      <c r="G12" s="44" t="str">
        <f>IF('All Items'!$F10=G$97,"★",IF('All Items'!$E10=G$97,"●",IF('All Items'!$C10=G$97,"→",IF('All Items'!$D10=G$97,"→",IF(AND(G$97&gt;='All Items'!$C10,G$97&lt;='All Items'!$D10),"→",IF(AND('All Items'!$C10&gt;'All Items'!$D10,'All Items'!$D10&gt;=G$97),"→",IF(AND('All Items'!$C10&gt;'All Items'!$D10,'All Items'!$C10&lt;=G$97),"→","")))))))</f>
        <v/>
      </c>
      <c r="H12" s="44" t="str">
        <f>IF('All Items'!$F10=H$97,"★",IF('All Items'!$E10=H$97,"●",IF('All Items'!$C10=H$97,"→",IF('All Items'!$D10=H$97,"→",IF(AND(H$97&gt;='All Items'!$C10,H$97&lt;='All Items'!$D10),"→",IF(AND('All Items'!$C10&gt;'All Items'!$D10,'All Items'!$D10&gt;=H$97),"→",IF(AND('All Items'!$C10&gt;'All Items'!$D10,'All Items'!$C10&lt;=H$97),"→","")))))))</f>
        <v/>
      </c>
      <c r="I12" s="44" t="str">
        <f>IF('All Items'!$F10=I$97,"★",IF('All Items'!$E10=I$97,"●",IF('All Items'!$C10=I$97,"→",IF('All Items'!$D10=I$97,"→",IF(AND(I$97&gt;='All Items'!$C10,I$97&lt;='All Items'!$D10),"→",IF(AND('All Items'!$C10&gt;'All Items'!$D10,'All Items'!$D10&gt;=I$97),"→",IF(AND('All Items'!$C10&gt;'All Items'!$D10,'All Items'!$C10&lt;=I$97),"→","")))))))</f>
        <v/>
      </c>
      <c r="J12" s="44" t="str">
        <f>IF('All Items'!$F10=J$97,"★",IF('All Items'!$E10=J$97,"●",IF('All Items'!$C10=J$97,"→",IF('All Items'!$D10=J$97,"→",IF(AND(J$97&gt;='All Items'!$C10,J$97&lt;='All Items'!$D10),"→",IF(AND('All Items'!$C10&gt;'All Items'!$D10,'All Items'!$D10&gt;=J$97),"→",IF(AND('All Items'!$C10&gt;'All Items'!$D10,'All Items'!$C10&lt;=J$97),"→","")))))))</f>
        <v/>
      </c>
      <c r="K12" s="44" t="str">
        <f>IF('All Items'!$F10=K$97,"★",IF('All Items'!$E10=K$97,"●",IF('All Items'!$C10=K$97,"→",IF('All Items'!$D10=K$97,"→",IF(AND(K$97&gt;='All Items'!$C10,K$97&lt;='All Items'!$D10),"→",IF(AND('All Items'!$C10&gt;'All Items'!$D10,'All Items'!$D10&gt;=K$97),"→",IF(AND('All Items'!$C10&gt;'All Items'!$D10,'All Items'!$C10&lt;=K$97),"→","")))))))</f>
        <v/>
      </c>
      <c r="L12" s="44" t="str">
        <f>IF('All Items'!$F10=L$97,"★",IF('All Items'!$E10=L$97,"●",IF('All Items'!$C10=L$97,"→",IF('All Items'!$D10=L$97,"→",IF(AND(L$97&gt;='All Items'!$C10,L$97&lt;='All Items'!$D10),"→",IF(AND('All Items'!$C10&gt;'All Items'!$D10,'All Items'!$D10&gt;=L$97),"→",IF(AND('All Items'!$C10&gt;'All Items'!$D10,'All Items'!$C10&lt;=L$97),"→","")))))))</f>
        <v/>
      </c>
      <c r="M12" s="44" t="str">
        <f>IF('All Items'!$F10=M$97,"★",IF('All Items'!$E10=M$97,"●",IF('All Items'!$C10=M$97,"→",IF('All Items'!$D10=M$97,"→",IF(AND(M$97&gt;='All Items'!$C10,M$97&lt;='All Items'!$D10),"→",IF(AND('All Items'!$C10&gt;'All Items'!$D10,'All Items'!$D10&gt;=M$97),"→",IF(AND('All Items'!$C10&gt;'All Items'!$D10,'All Items'!$C10&lt;=M$97),"→","")))))))</f>
        <v>★</v>
      </c>
      <c r="N12" s="44" t="str">
        <f>IF('All Items'!$F10=N$97,"★",IF('All Items'!$E10=N$97,"●",IF('All Items'!$C10=N$97,"→",IF('All Items'!$D10=N$97,"→",IF(AND(N$97&gt;='All Items'!$C10,N$97&lt;='All Items'!$D10),"→",IF(AND('All Items'!$C10&gt;'All Items'!$D10,'All Items'!$D10&gt;=N$97),"→",IF(AND('All Items'!$C10&gt;'All Items'!$D10,'All Items'!$C10&lt;=N$97),"→","")))))))</f>
        <v/>
      </c>
    </row>
    <row r="13" spans="1:15" x14ac:dyDescent="0.3">
      <c r="A13" s="87" t="str">
        <f>IF('All Items'!B11="","",HYPERLINK(VLOOKUP('All Items'!B11,Table26[],2,0),'All Items'!B11))</f>
        <v>IDEA Part C State Grants</v>
      </c>
      <c r="B13" s="26" t="str">
        <f>IF('All Items'!A11="","",'All Items'!A11)</f>
        <v>Begin IDEA Part C grant year</v>
      </c>
      <c r="C13" s="44" t="str">
        <f>IF('All Items'!$F11=C$97,"★",IF('All Items'!$E11=C$97,"●",IF('All Items'!$C11=C$97,"→",IF('All Items'!$D11=C$97,"→",IF(AND(C$97&gt;='All Items'!$C11,C$97&lt;='All Items'!$D11),"→",IF(AND('All Items'!$C11&gt;'All Items'!$D11,'All Items'!$D11&gt;=C$97),"→",IF(AND('All Items'!$C11&gt;'All Items'!$D11,'All Items'!$C11&lt;=C$97),"→","")))))))</f>
        <v>★</v>
      </c>
      <c r="D13" s="44" t="str">
        <f>IF('All Items'!$F11=D$97,"★",IF('All Items'!$E11=D$97,"●",IF('All Items'!$C11=D$97,"→",IF('All Items'!$D11=D$97,"→",IF(AND(D$97&gt;='All Items'!$C11,D$97&lt;='All Items'!$D11),"→",IF(AND('All Items'!$C11&gt;'All Items'!$D11,'All Items'!$D11&gt;=D$97),"→",IF(AND('All Items'!$C11&gt;'All Items'!$D11,'All Items'!$C11&lt;=D$97),"→","")))))))</f>
        <v/>
      </c>
      <c r="E13" s="44" t="str">
        <f>IF('All Items'!$F11=E$97,"★",IF('All Items'!$E11=E$97,"●",IF('All Items'!$C11=E$97,"→",IF('All Items'!$D11=E$97,"→",IF(AND(E$97&gt;='All Items'!$C11,E$97&lt;='All Items'!$D11),"→",IF(AND('All Items'!$C11&gt;'All Items'!$D11,'All Items'!$D11&gt;=E$97),"→",IF(AND('All Items'!$C11&gt;'All Items'!$D11,'All Items'!$C11&lt;=E$97),"→","")))))))</f>
        <v/>
      </c>
      <c r="F13" s="44" t="str">
        <f>IF('All Items'!$F11=F$97,"★",IF('All Items'!$E11=F$97,"●",IF('All Items'!$C11=F$97,"→",IF('All Items'!$D11=F$97,"→",IF(AND(F$97&gt;='All Items'!$C11,F$97&lt;='All Items'!$D11),"→",IF(AND('All Items'!$C11&gt;'All Items'!$D11,'All Items'!$D11&gt;=F$97),"→",IF(AND('All Items'!$C11&gt;'All Items'!$D11,'All Items'!$C11&lt;=F$97),"→","")))))))</f>
        <v/>
      </c>
      <c r="G13" s="44" t="str">
        <f>IF('All Items'!$F11=G$97,"★",IF('All Items'!$E11=G$97,"●",IF('All Items'!$C11=G$97,"→",IF('All Items'!$D11=G$97,"→",IF(AND(G$97&gt;='All Items'!$C11,G$97&lt;='All Items'!$D11),"→",IF(AND('All Items'!$C11&gt;'All Items'!$D11,'All Items'!$D11&gt;=G$97),"→",IF(AND('All Items'!$C11&gt;'All Items'!$D11,'All Items'!$C11&lt;=G$97),"→","")))))))</f>
        <v/>
      </c>
      <c r="H13" s="44" t="str">
        <f>IF('All Items'!$F11=H$97,"★",IF('All Items'!$E11=H$97,"●",IF('All Items'!$C11=H$97,"→",IF('All Items'!$D11=H$97,"→",IF(AND(H$97&gt;='All Items'!$C11,H$97&lt;='All Items'!$D11),"→",IF(AND('All Items'!$C11&gt;'All Items'!$D11,'All Items'!$D11&gt;=H$97),"→",IF(AND('All Items'!$C11&gt;'All Items'!$D11,'All Items'!$C11&lt;=H$97),"→","")))))))</f>
        <v/>
      </c>
      <c r="I13" s="44" t="str">
        <f>IF('All Items'!$F11=I$97,"★",IF('All Items'!$E11=I$97,"●",IF('All Items'!$C11=I$97,"→",IF('All Items'!$D11=I$97,"→",IF(AND(I$97&gt;='All Items'!$C11,I$97&lt;='All Items'!$D11),"→",IF(AND('All Items'!$C11&gt;'All Items'!$D11,'All Items'!$D11&gt;=I$97),"→",IF(AND('All Items'!$C11&gt;'All Items'!$D11,'All Items'!$C11&lt;=I$97),"→","")))))))</f>
        <v/>
      </c>
      <c r="J13" s="44" t="str">
        <f>IF('All Items'!$F11=J$97,"★",IF('All Items'!$E11=J$97,"●",IF('All Items'!$C11=J$97,"→",IF('All Items'!$D11=J$97,"→",IF(AND(J$97&gt;='All Items'!$C11,J$97&lt;='All Items'!$D11),"→",IF(AND('All Items'!$C11&gt;'All Items'!$D11,'All Items'!$D11&gt;=J$97),"→",IF(AND('All Items'!$C11&gt;'All Items'!$D11,'All Items'!$C11&lt;=J$97),"→","")))))))</f>
        <v/>
      </c>
      <c r="K13" s="44" t="str">
        <f>IF('All Items'!$F11=K$97,"★",IF('All Items'!$E11=K$97,"●",IF('All Items'!$C11=K$97,"→",IF('All Items'!$D11=K$97,"→",IF(AND(K$97&gt;='All Items'!$C11,K$97&lt;='All Items'!$D11),"→",IF(AND('All Items'!$C11&gt;'All Items'!$D11,'All Items'!$D11&gt;=K$97),"→",IF(AND('All Items'!$C11&gt;'All Items'!$D11,'All Items'!$C11&lt;=K$97),"→","")))))))</f>
        <v/>
      </c>
      <c r="L13" s="44" t="str">
        <f>IF('All Items'!$F11=L$97,"★",IF('All Items'!$E11=L$97,"●",IF('All Items'!$C11=L$97,"→",IF('All Items'!$D11=L$97,"→",IF(AND(L$97&gt;='All Items'!$C11,L$97&lt;='All Items'!$D11),"→",IF(AND('All Items'!$C11&gt;'All Items'!$D11,'All Items'!$D11&gt;=L$97),"→",IF(AND('All Items'!$C11&gt;'All Items'!$D11,'All Items'!$C11&lt;=L$97),"→","")))))))</f>
        <v/>
      </c>
      <c r="M13" s="44" t="str">
        <f>IF('All Items'!$F11=M$97,"★",IF('All Items'!$E11=M$97,"●",IF('All Items'!$C11=M$97,"→",IF('All Items'!$D11=M$97,"→",IF(AND(M$97&gt;='All Items'!$C11,M$97&lt;='All Items'!$D11),"→",IF(AND('All Items'!$C11&gt;'All Items'!$D11,'All Items'!$D11&gt;=M$97),"→",IF(AND('All Items'!$C11&gt;'All Items'!$D11,'All Items'!$C11&lt;=M$97),"→","")))))))</f>
        <v/>
      </c>
      <c r="N13" s="44" t="str">
        <f>IF('All Items'!$F11=N$97,"★",IF('All Items'!$E11=N$97,"●",IF('All Items'!$C11=N$97,"→",IF('All Items'!$D11=N$97,"→",IF(AND(N$97&gt;='All Items'!$C11,N$97&lt;='All Items'!$D11),"→",IF(AND('All Items'!$C11&gt;'All Items'!$D11,'All Items'!$D11&gt;=N$97),"→",IF(AND('All Items'!$C11&gt;'All Items'!$D11,'All Items'!$C11&lt;=N$97),"→","")))))))</f>
        <v/>
      </c>
    </row>
    <row r="14" spans="1:15" ht="26" x14ac:dyDescent="0.3">
      <c r="A14" s="87" t="str">
        <f>IF('All Items'!B12="","",HYPERLINK(VLOOKUP('All Items'!B12,Table26[],2,0),'All Items'!B12))</f>
        <v>IDEA Part C State Grants</v>
      </c>
      <c r="B14" s="26" t="str">
        <f>IF('All Items'!A12="","",'All Items'!A12)</f>
        <v>Obligate expiring IDEA Part C grant funds by the end of the 27-month obligation period on September 30</v>
      </c>
      <c r="C14" s="44" t="str">
        <f>IF('All Items'!$F12=C$97,"★",IF('All Items'!$E12=C$97,"●",IF('All Items'!$C12=C$97,"→",IF('All Items'!$D12=C$97,"→",IF(AND(C$97&gt;='All Items'!$C12,C$97&lt;='All Items'!$D12),"→",IF(AND('All Items'!$C12&gt;'All Items'!$D12,'All Items'!$D12&gt;=C$97),"→",IF(AND('All Items'!$C12&gt;'All Items'!$D12,'All Items'!$C12&lt;=C$97),"→","")))))))</f>
        <v>→</v>
      </c>
      <c r="D14" s="44" t="str">
        <f>IF('All Items'!$F12=D$97,"★",IF('All Items'!$E12=D$97,"●",IF('All Items'!$C12=D$97,"→",IF('All Items'!$D12=D$97,"→",IF(AND(D$97&gt;='All Items'!$C12,D$97&lt;='All Items'!$D12),"→",IF(AND('All Items'!$C12&gt;'All Items'!$D12,'All Items'!$D12&gt;=D$97),"→",IF(AND('All Items'!$C12&gt;'All Items'!$D12,'All Items'!$C12&lt;=D$97),"→","")))))))</f>
        <v>→</v>
      </c>
      <c r="E14" s="44" t="str">
        <f>IF('All Items'!$F12=E$97,"★",IF('All Items'!$E12=E$97,"●",IF('All Items'!$C12=E$97,"→",IF('All Items'!$D12=E$97,"→",IF(AND(E$97&gt;='All Items'!$C12,E$97&lt;='All Items'!$D12),"→",IF(AND('All Items'!$C12&gt;'All Items'!$D12,'All Items'!$D12&gt;=E$97),"→",IF(AND('All Items'!$C12&gt;'All Items'!$D12,'All Items'!$C12&lt;=E$97),"→","")))))))</f>
        <v>★</v>
      </c>
      <c r="F14" s="44" t="str">
        <f>IF('All Items'!$F12=F$97,"★",IF('All Items'!$E12=F$97,"●",IF('All Items'!$C12=F$97,"→",IF('All Items'!$D12=F$97,"→",IF(AND(F$97&gt;='All Items'!$C12,F$97&lt;='All Items'!$D12),"→",IF(AND('All Items'!$C12&gt;'All Items'!$D12,'All Items'!$D12&gt;=F$97),"→",IF(AND('All Items'!$C12&gt;'All Items'!$D12,'All Items'!$C12&lt;=F$97),"→","")))))))</f>
        <v/>
      </c>
      <c r="G14" s="44" t="str">
        <f>IF('All Items'!$F12=G$97,"★",IF('All Items'!$E12=G$97,"●",IF('All Items'!$C12=G$97,"→",IF('All Items'!$D12=G$97,"→",IF(AND(G$97&gt;='All Items'!$C12,G$97&lt;='All Items'!$D12),"→",IF(AND('All Items'!$C12&gt;'All Items'!$D12,'All Items'!$D12&gt;=G$97),"→",IF(AND('All Items'!$C12&gt;'All Items'!$D12,'All Items'!$C12&lt;=G$97),"→","")))))))</f>
        <v/>
      </c>
      <c r="H14" s="44" t="str">
        <f>IF('All Items'!$F12=H$97,"★",IF('All Items'!$E12=H$97,"●",IF('All Items'!$C12=H$97,"→",IF('All Items'!$D12=H$97,"→",IF(AND(H$97&gt;='All Items'!$C12,H$97&lt;='All Items'!$D12),"→",IF(AND('All Items'!$C12&gt;'All Items'!$D12,'All Items'!$D12&gt;=H$97),"→",IF(AND('All Items'!$C12&gt;'All Items'!$D12,'All Items'!$C12&lt;=H$97),"→","")))))))</f>
        <v/>
      </c>
      <c r="I14" s="44" t="str">
        <f>IF('All Items'!$F12=I$97,"★",IF('All Items'!$E12=I$97,"●",IF('All Items'!$C12=I$97,"→",IF('All Items'!$D12=I$97,"→",IF(AND(I$97&gt;='All Items'!$C12,I$97&lt;='All Items'!$D12),"→",IF(AND('All Items'!$C12&gt;'All Items'!$D12,'All Items'!$D12&gt;=I$97),"→",IF(AND('All Items'!$C12&gt;'All Items'!$D12,'All Items'!$C12&lt;=I$97),"→","")))))))</f>
        <v/>
      </c>
      <c r="J14" s="44" t="str">
        <f>IF('All Items'!$F12=J$97,"★",IF('All Items'!$E12=J$97,"●",IF('All Items'!$C12=J$97,"→",IF('All Items'!$D12=J$97,"→",IF(AND(J$97&gt;='All Items'!$C12,J$97&lt;='All Items'!$D12),"→",IF(AND('All Items'!$C12&gt;'All Items'!$D12,'All Items'!$D12&gt;=J$97),"→",IF(AND('All Items'!$C12&gt;'All Items'!$D12,'All Items'!$C12&lt;=J$97),"→","")))))))</f>
        <v/>
      </c>
      <c r="K14" s="44" t="str">
        <f>IF('All Items'!$F12=K$97,"★",IF('All Items'!$E12=K$97,"●",IF('All Items'!$C12=K$97,"→",IF('All Items'!$D12=K$97,"→",IF(AND(K$97&gt;='All Items'!$C12,K$97&lt;='All Items'!$D12),"→",IF(AND('All Items'!$C12&gt;'All Items'!$D12,'All Items'!$D12&gt;=K$97),"→",IF(AND('All Items'!$C12&gt;'All Items'!$D12,'All Items'!$C12&lt;=K$97),"→","")))))))</f>
        <v/>
      </c>
      <c r="L14" s="44" t="str">
        <f>IF('All Items'!$F12=L$97,"★",IF('All Items'!$E12=L$97,"●",IF('All Items'!$C12=L$97,"→",IF('All Items'!$D12=L$97,"→",IF(AND(L$97&gt;='All Items'!$C12,L$97&lt;='All Items'!$D12),"→",IF(AND('All Items'!$C12&gt;'All Items'!$D12,'All Items'!$D12&gt;=L$97),"→",IF(AND('All Items'!$C12&gt;'All Items'!$D12,'All Items'!$C12&lt;=L$97),"→","")))))))</f>
        <v/>
      </c>
      <c r="M14" s="44" t="str">
        <f>IF('All Items'!$F12=M$97,"★",IF('All Items'!$E12=M$97,"●",IF('All Items'!$C12=M$97,"→",IF('All Items'!$D12=M$97,"→",IF(AND(M$97&gt;='All Items'!$C12,M$97&lt;='All Items'!$D12),"→",IF(AND('All Items'!$C12&gt;'All Items'!$D12,'All Items'!$D12&gt;=M$97),"→",IF(AND('All Items'!$C12&gt;'All Items'!$D12,'All Items'!$C12&lt;=M$97),"→","")))))))</f>
        <v/>
      </c>
      <c r="N14" s="44" t="str">
        <f>IF('All Items'!$F12=N$97,"★",IF('All Items'!$E12=N$97,"●",IF('All Items'!$C12=N$97,"→",IF('All Items'!$D12=N$97,"→",IF(AND(N$97&gt;='All Items'!$C12,N$97&lt;='All Items'!$D12),"→",IF(AND('All Items'!$C12&gt;'All Items'!$D12,'All Items'!$D12&gt;=N$97),"→",IF(AND('All Items'!$C12&gt;'All Items'!$D12,'All Items'!$C12&lt;=N$97),"→","")))))))</f>
        <v/>
      </c>
    </row>
    <row r="15" spans="1:15" ht="26" x14ac:dyDescent="0.3">
      <c r="A15" s="87" t="str">
        <f>IF('All Items'!B13="","",HYPERLINK(VLOOKUP('All Items'!B13,Table26[],2,0),'All Items'!B13))</f>
        <v>IDEA Part C State Grants</v>
      </c>
      <c r="B15" s="26" t="str">
        <f>IF('All Items'!A13="","",'All Items'!A13)</f>
        <v>Submit to OSEP the hard copy grant application with a “wet” signature</v>
      </c>
      <c r="C15" s="44" t="str">
        <f>IF('All Items'!$F13=C$97,"★",IF('All Items'!$E13=C$97,"●",IF('All Items'!$C13=C$97,"→",IF('All Items'!$D13=C$97,"→",IF(AND(C$97&gt;='All Items'!$C13,C$97&lt;='All Items'!$D13),"→",IF(AND('All Items'!$C13&gt;'All Items'!$D13,'All Items'!$D13&gt;=C$97),"→",IF(AND('All Items'!$C13&gt;'All Items'!$D13,'All Items'!$C13&lt;=C$97),"→","")))))))</f>
        <v/>
      </c>
      <c r="D15" s="44" t="str">
        <f>IF('All Items'!$F13=D$97,"★",IF('All Items'!$E13=D$97,"●",IF('All Items'!$C13=D$97,"→",IF('All Items'!$D13=D$97,"→",IF(AND(D$97&gt;='All Items'!$C13,D$97&lt;='All Items'!$D13),"→",IF(AND('All Items'!$C13&gt;'All Items'!$D13,'All Items'!$D13&gt;=D$97),"→",IF(AND('All Items'!$C13&gt;'All Items'!$D13,'All Items'!$C13&lt;=D$97),"→","")))))))</f>
        <v>★</v>
      </c>
      <c r="E15" s="44" t="str">
        <f>IF('All Items'!$F13=E$97,"★",IF('All Items'!$E13=E$97,"●",IF('All Items'!$C13=E$97,"→",IF('All Items'!$D13=E$97,"→",IF(AND(E$97&gt;='All Items'!$C13,E$97&lt;='All Items'!$D13),"→",IF(AND('All Items'!$C13&gt;'All Items'!$D13,'All Items'!$D13&gt;=E$97),"→",IF(AND('All Items'!$C13&gt;'All Items'!$D13,'All Items'!$C13&lt;=E$97),"→","")))))))</f>
        <v/>
      </c>
      <c r="F15" s="44" t="str">
        <f>IF('All Items'!$F13=F$97,"★",IF('All Items'!$E13=F$97,"●",IF('All Items'!$C13=F$97,"→",IF('All Items'!$D13=F$97,"→",IF(AND(F$97&gt;='All Items'!$C13,F$97&lt;='All Items'!$D13),"→",IF(AND('All Items'!$C13&gt;'All Items'!$D13,'All Items'!$D13&gt;=F$97),"→",IF(AND('All Items'!$C13&gt;'All Items'!$D13,'All Items'!$C13&lt;=F$97),"→","")))))))</f>
        <v/>
      </c>
      <c r="G15" s="44" t="str">
        <f>IF('All Items'!$F13=G$97,"★",IF('All Items'!$E13=G$97,"●",IF('All Items'!$C13=G$97,"→",IF('All Items'!$D13=G$97,"→",IF(AND(G$97&gt;='All Items'!$C13,G$97&lt;='All Items'!$D13),"→",IF(AND('All Items'!$C13&gt;'All Items'!$D13,'All Items'!$D13&gt;=G$97),"→",IF(AND('All Items'!$C13&gt;'All Items'!$D13,'All Items'!$C13&lt;=G$97),"→","")))))))</f>
        <v/>
      </c>
      <c r="H15" s="44" t="str">
        <f>IF('All Items'!$F13=H$97,"★",IF('All Items'!$E13=H$97,"●",IF('All Items'!$C13=H$97,"→",IF('All Items'!$D13=H$97,"→",IF(AND(H$97&gt;='All Items'!$C13,H$97&lt;='All Items'!$D13),"→",IF(AND('All Items'!$C13&gt;'All Items'!$D13,'All Items'!$D13&gt;=H$97),"→",IF(AND('All Items'!$C13&gt;'All Items'!$D13,'All Items'!$C13&lt;=H$97),"→","")))))))</f>
        <v/>
      </c>
      <c r="I15" s="44" t="str">
        <f>IF('All Items'!$F13=I$97,"★",IF('All Items'!$E13=I$97,"●",IF('All Items'!$C13=I$97,"→",IF('All Items'!$D13=I$97,"→",IF(AND(I$97&gt;='All Items'!$C13,I$97&lt;='All Items'!$D13),"→",IF(AND('All Items'!$C13&gt;'All Items'!$D13,'All Items'!$D13&gt;=I$97),"→",IF(AND('All Items'!$C13&gt;'All Items'!$D13,'All Items'!$C13&lt;=I$97),"→","")))))))</f>
        <v/>
      </c>
      <c r="J15" s="44" t="str">
        <f>IF('All Items'!$F13=J$97,"★",IF('All Items'!$E13=J$97,"●",IF('All Items'!$C13=J$97,"→",IF('All Items'!$D13=J$97,"→",IF(AND(J$97&gt;='All Items'!$C13,J$97&lt;='All Items'!$D13),"→",IF(AND('All Items'!$C13&gt;'All Items'!$D13,'All Items'!$D13&gt;=J$97),"→",IF(AND('All Items'!$C13&gt;'All Items'!$D13,'All Items'!$C13&lt;=J$97),"→","")))))))</f>
        <v/>
      </c>
      <c r="K15" s="44" t="str">
        <f>IF('All Items'!$F13=K$97,"★",IF('All Items'!$E13=K$97,"●",IF('All Items'!$C13=K$97,"→",IF('All Items'!$D13=K$97,"→",IF(AND(K$97&gt;='All Items'!$C13,K$97&lt;='All Items'!$D13),"→",IF(AND('All Items'!$C13&gt;'All Items'!$D13,'All Items'!$D13&gt;=K$97),"→",IF(AND('All Items'!$C13&gt;'All Items'!$D13,'All Items'!$C13&lt;=K$97),"→","")))))))</f>
        <v/>
      </c>
      <c r="L15" s="44" t="str">
        <f>IF('All Items'!$F13=L$97,"★",IF('All Items'!$E13=L$97,"●",IF('All Items'!$C13=L$97,"→",IF('All Items'!$D13=L$97,"→",IF(AND(L$97&gt;='All Items'!$C13,L$97&lt;='All Items'!$D13),"→",IF(AND('All Items'!$C13&gt;'All Items'!$D13,'All Items'!$D13&gt;=L$97),"→",IF(AND('All Items'!$C13&gt;'All Items'!$D13,'All Items'!$C13&lt;=L$97),"→","")))))))</f>
        <v/>
      </c>
      <c r="M15" s="44" t="str">
        <f>IF('All Items'!$F13=M$97,"★",IF('All Items'!$E13=M$97,"●",IF('All Items'!$C13=M$97,"→",IF('All Items'!$D13=M$97,"→",IF(AND(M$97&gt;='All Items'!$C13,M$97&lt;='All Items'!$D13),"→",IF(AND('All Items'!$C13&gt;'All Items'!$D13,'All Items'!$D13&gt;=M$97),"→",IF(AND('All Items'!$C13&gt;'All Items'!$D13,'All Items'!$C13&lt;=M$97),"→","")))))))</f>
        <v/>
      </c>
      <c r="N15" s="44" t="str">
        <f>IF('All Items'!$F13=N$97,"★",IF('All Items'!$E13=N$97,"●",IF('All Items'!$C13=N$97,"→",IF('All Items'!$D13=N$97,"→",IF(AND(N$97&gt;='All Items'!$C13,N$97&lt;='All Items'!$D13),"→",IF(AND('All Items'!$C13&gt;'All Items'!$D13,'All Items'!$D13&gt;=N$97),"→",IF(AND('All Items'!$C13&gt;'All Items'!$D13,'All Items'!$C13&lt;=N$97),"→","")))))))</f>
        <v/>
      </c>
    </row>
    <row r="16" spans="1:15" ht="26" x14ac:dyDescent="0.3">
      <c r="A16" s="87" t="str">
        <f>IF('All Items'!B14="","",HYPERLINK(VLOOKUP('All Items'!B14,Table26[],2,0),'All Items'!B14))</f>
        <v>IDEA Part C State Grants</v>
      </c>
      <c r="B16" s="26" t="str">
        <f>IF('All Items'!A14="","",'All Items'!A14)</f>
        <v xml:space="preserve">Liquidate expiring IDEA Part C grant funds by the end of the 120-day liquidation period on January 28 </v>
      </c>
      <c r="C16" s="44" t="str">
        <f>IF('All Items'!$F14=C$97,"★",IF('All Items'!$E14=C$97,"●",IF('All Items'!$C14=C$97,"→",IF('All Items'!$D14=C$97,"→",IF(AND(C$97&gt;='All Items'!$C14,C$97&lt;='All Items'!$D14),"→",IF(AND('All Items'!$C14&gt;'All Items'!$D14,'All Items'!$D14&gt;=C$97),"→",IF(AND('All Items'!$C14&gt;'All Items'!$D14,'All Items'!$C14&lt;=C$97),"→","")))))))</f>
        <v/>
      </c>
      <c r="D16" s="44" t="str">
        <f>IF('All Items'!$F14=D$97,"★",IF('All Items'!$E14=D$97,"●",IF('All Items'!$C14=D$97,"→",IF('All Items'!$D14=D$97,"→",IF(AND(D$97&gt;='All Items'!$C14,D$97&lt;='All Items'!$D14),"→",IF(AND('All Items'!$C14&gt;'All Items'!$D14,'All Items'!$D14&gt;=D$97),"→",IF(AND('All Items'!$C14&gt;'All Items'!$D14,'All Items'!$C14&lt;=D$97),"→","")))))))</f>
        <v/>
      </c>
      <c r="E16" s="44" t="str">
        <f>IF('All Items'!$F14=E$97,"★",IF('All Items'!$E14=E$97,"●",IF('All Items'!$C14=E$97,"→",IF('All Items'!$D14=E$97,"→",IF(AND(E$97&gt;='All Items'!$C14,E$97&lt;='All Items'!$D14),"→",IF(AND('All Items'!$C14&gt;'All Items'!$D14,'All Items'!$D14&gt;=E$97),"→",IF(AND('All Items'!$C14&gt;'All Items'!$D14,'All Items'!$C14&lt;=E$97),"→","")))))))</f>
        <v/>
      </c>
      <c r="F16" s="44" t="str">
        <f>IF('All Items'!$F14=F$97,"★",IF('All Items'!$E14=F$97,"●",IF('All Items'!$C14=F$97,"→",IF('All Items'!$D14=F$97,"→",IF(AND(F$97&gt;='All Items'!$C14,F$97&lt;='All Items'!$D14),"→",IF(AND('All Items'!$C14&gt;'All Items'!$D14,'All Items'!$D14&gt;=F$97),"→",IF(AND('All Items'!$C14&gt;'All Items'!$D14,'All Items'!$C14&lt;=F$97),"→","")))))))</f>
        <v>→</v>
      </c>
      <c r="G16" s="44" t="str">
        <f>IF('All Items'!$F14=G$97,"★",IF('All Items'!$E14=G$97,"●",IF('All Items'!$C14=G$97,"→",IF('All Items'!$D14=G$97,"→",IF(AND(G$97&gt;='All Items'!$C14,G$97&lt;='All Items'!$D14),"→",IF(AND('All Items'!$C14&gt;'All Items'!$D14,'All Items'!$D14&gt;=G$97),"→",IF(AND('All Items'!$C14&gt;'All Items'!$D14,'All Items'!$C14&lt;=G$97),"→","")))))))</f>
        <v>→</v>
      </c>
      <c r="H16" s="44" t="str">
        <f>IF('All Items'!$F14=H$97,"★",IF('All Items'!$E14=H$97,"●",IF('All Items'!$C14=H$97,"→",IF('All Items'!$D14=H$97,"→",IF(AND(H$97&gt;='All Items'!$C14,H$97&lt;='All Items'!$D14),"→",IF(AND('All Items'!$C14&gt;'All Items'!$D14,'All Items'!$D14&gt;=H$97),"→",IF(AND('All Items'!$C14&gt;'All Items'!$D14,'All Items'!$C14&lt;=H$97),"→","")))))))</f>
        <v>→</v>
      </c>
      <c r="I16" s="44" t="str">
        <f>IF('All Items'!$F14=I$97,"★",IF('All Items'!$E14=I$97,"●",IF('All Items'!$C14=I$97,"→",IF('All Items'!$D14=I$97,"→",IF(AND(I$97&gt;='All Items'!$C14,I$97&lt;='All Items'!$D14),"→",IF(AND('All Items'!$C14&gt;'All Items'!$D14,'All Items'!$D14&gt;=I$97),"→",IF(AND('All Items'!$C14&gt;'All Items'!$D14,'All Items'!$C14&lt;=I$97),"→","")))))))</f>
        <v>★</v>
      </c>
      <c r="J16" s="44" t="str">
        <f>IF('All Items'!$F14=J$97,"★",IF('All Items'!$E14=J$97,"●",IF('All Items'!$C14=J$97,"→",IF('All Items'!$D14=J$97,"→",IF(AND(J$97&gt;='All Items'!$C14,J$97&lt;='All Items'!$D14),"→",IF(AND('All Items'!$C14&gt;'All Items'!$D14,'All Items'!$D14&gt;=J$97),"→",IF(AND('All Items'!$C14&gt;'All Items'!$D14,'All Items'!$C14&lt;=J$97),"→","")))))))</f>
        <v/>
      </c>
      <c r="K16" s="44" t="str">
        <f>IF('All Items'!$F14=K$97,"★",IF('All Items'!$E14=K$97,"●",IF('All Items'!$C14=K$97,"→",IF('All Items'!$D14=K$97,"→",IF(AND(K$97&gt;='All Items'!$C14,K$97&lt;='All Items'!$D14),"→",IF(AND('All Items'!$C14&gt;'All Items'!$D14,'All Items'!$D14&gt;=K$97),"→",IF(AND('All Items'!$C14&gt;'All Items'!$D14,'All Items'!$C14&lt;=K$97),"→","")))))))</f>
        <v/>
      </c>
      <c r="L16" s="44" t="str">
        <f>IF('All Items'!$F14=L$97,"★",IF('All Items'!$E14=L$97,"●",IF('All Items'!$C14=L$97,"→",IF('All Items'!$D14=L$97,"→",IF(AND(L$97&gt;='All Items'!$C14,L$97&lt;='All Items'!$D14),"→",IF(AND('All Items'!$C14&gt;'All Items'!$D14,'All Items'!$D14&gt;=L$97),"→",IF(AND('All Items'!$C14&gt;'All Items'!$D14,'All Items'!$C14&lt;=L$97),"→","")))))))</f>
        <v/>
      </c>
      <c r="M16" s="44" t="str">
        <f>IF('All Items'!$F14=M$97,"★",IF('All Items'!$E14=M$97,"●",IF('All Items'!$C14=M$97,"→",IF('All Items'!$D14=M$97,"→",IF(AND(M$97&gt;='All Items'!$C14,M$97&lt;='All Items'!$D14),"→",IF(AND('All Items'!$C14&gt;'All Items'!$D14,'All Items'!$D14&gt;=M$97),"→",IF(AND('All Items'!$C14&gt;'All Items'!$D14,'All Items'!$C14&lt;=M$97),"→","")))))))</f>
        <v/>
      </c>
      <c r="N16" s="44" t="str">
        <f>IF('All Items'!$F14=N$97,"★",IF('All Items'!$E14=N$97,"●",IF('All Items'!$C14=N$97,"→",IF('All Items'!$D14=N$97,"→",IF(AND(N$97&gt;='All Items'!$C14,N$97&lt;='All Items'!$D14),"→",IF(AND('All Items'!$C14&gt;'All Items'!$D14,'All Items'!$D14&gt;=N$97),"→",IF(AND('All Items'!$C14&gt;'All Items'!$D14,'All Items'!$C14&lt;=N$97),"→","")))))))</f>
        <v/>
      </c>
    </row>
    <row r="17" spans="1:14" ht="39" x14ac:dyDescent="0.3">
      <c r="A17" s="87" t="str">
        <f>IF('All Items'!B15="","",HYPERLINK(VLOOKUP('All Items'!B15,Table26[],2,0),'All Items'!B15))</f>
        <v>IDEA Part C State Grants</v>
      </c>
      <c r="B17" s="26" t="str">
        <f>IF('All Items'!A15="","",'All Items'!A15)</f>
        <v>Subrecipients submit required reports to the state no later than 90 calendar days after the end of the period of performance</v>
      </c>
      <c r="C17" s="44" t="str">
        <f>IF('All Items'!$F15=C$97,"★",IF('All Items'!$E15=C$97,"●",IF('All Items'!$C15=C$97,"→",IF('All Items'!$D15=C$97,"→",IF(AND(C$97&gt;='All Items'!$C15,C$97&lt;='All Items'!$D15),"→",IF(AND('All Items'!$C15&gt;'All Items'!$D15,'All Items'!$D15&gt;=C$97),"→",IF(AND('All Items'!$C15&gt;'All Items'!$D15,'All Items'!$C15&lt;=C$97),"→","")))))))</f>
        <v/>
      </c>
      <c r="D17" s="44" t="str">
        <f>IF('All Items'!$F15=D$97,"★",IF('All Items'!$E15=D$97,"●",IF('All Items'!$C15=D$97,"→",IF('All Items'!$D15=D$97,"→",IF(AND(D$97&gt;='All Items'!$C15,D$97&lt;='All Items'!$D15),"→",IF(AND('All Items'!$C15&gt;'All Items'!$D15,'All Items'!$D15&gt;=D$97),"→",IF(AND('All Items'!$C15&gt;'All Items'!$D15,'All Items'!$C15&lt;=D$97),"→","")))))))</f>
        <v/>
      </c>
      <c r="E17" s="44" t="str">
        <f>IF('All Items'!$F15=E$97,"★",IF('All Items'!$E15=E$97,"●",IF('All Items'!$C15=E$97,"→",IF('All Items'!$D15=E$97,"→",IF(AND(E$97&gt;='All Items'!$C15,E$97&lt;='All Items'!$D15),"→",IF(AND('All Items'!$C15&gt;'All Items'!$D15,'All Items'!$D15&gt;=E$97),"→",IF(AND('All Items'!$C15&gt;'All Items'!$D15,'All Items'!$C15&lt;=E$97),"→","")))))))</f>
        <v/>
      </c>
      <c r="F17" s="44" t="str">
        <f>IF('All Items'!$F15=F$97,"★",IF('All Items'!$E15=F$97,"●",IF('All Items'!$C15=F$97,"→",IF('All Items'!$D15=F$97,"→",IF(AND(F$97&gt;='All Items'!$C15,F$97&lt;='All Items'!$D15),"→",IF(AND('All Items'!$C15&gt;'All Items'!$D15,'All Items'!$D15&gt;=F$97),"→",IF(AND('All Items'!$C15&gt;'All Items'!$D15,'All Items'!$C15&lt;=F$97),"→","")))))))</f>
        <v/>
      </c>
      <c r="G17" s="44" t="str">
        <f>IF('All Items'!$F15=G$97,"★",IF('All Items'!$E15=G$97,"●",IF('All Items'!$C15=G$97,"→",IF('All Items'!$D15=G$97,"→",IF(AND(G$97&gt;='All Items'!$C15,G$97&lt;='All Items'!$D15),"→",IF(AND('All Items'!$C15&gt;'All Items'!$D15,'All Items'!$D15&gt;=G$97),"→",IF(AND('All Items'!$C15&gt;'All Items'!$D15,'All Items'!$C15&lt;=G$97),"→","")))))))</f>
        <v/>
      </c>
      <c r="H17" s="44" t="str">
        <f>IF('All Items'!$F15=H$97,"★",IF('All Items'!$E15=H$97,"●",IF('All Items'!$C15=H$97,"→",IF('All Items'!$D15=H$97,"→",IF(AND(H$97&gt;='All Items'!$C15,H$97&lt;='All Items'!$D15),"→",IF(AND('All Items'!$C15&gt;'All Items'!$D15,'All Items'!$D15&gt;=H$97),"→",IF(AND('All Items'!$C15&gt;'All Items'!$D15,'All Items'!$C15&lt;=H$97),"→","")))))))</f>
        <v>★</v>
      </c>
      <c r="I17" s="44" t="str">
        <f>IF('All Items'!$F15=I$97,"★",IF('All Items'!$E15=I$97,"●",IF('All Items'!$C15=I$97,"→",IF('All Items'!$D15=I$97,"→",IF(AND(I$97&gt;='All Items'!$C15,I$97&lt;='All Items'!$D15),"→",IF(AND('All Items'!$C15&gt;'All Items'!$D15,'All Items'!$D15&gt;=I$97),"→",IF(AND('All Items'!$C15&gt;'All Items'!$D15,'All Items'!$C15&lt;=I$97),"→","")))))))</f>
        <v/>
      </c>
      <c r="J17" s="44" t="str">
        <f>IF('All Items'!$F15=J$97,"★",IF('All Items'!$E15=J$97,"●",IF('All Items'!$C15=J$97,"→",IF('All Items'!$D15=J$97,"→",IF(AND(J$97&gt;='All Items'!$C15,J$97&lt;='All Items'!$D15),"→",IF(AND('All Items'!$C15&gt;'All Items'!$D15,'All Items'!$D15&gt;=J$97),"→",IF(AND('All Items'!$C15&gt;'All Items'!$D15,'All Items'!$C15&lt;=J$97),"→","")))))))</f>
        <v/>
      </c>
      <c r="K17" s="44" t="str">
        <f>IF('All Items'!$F15=K$97,"★",IF('All Items'!$E15=K$97,"●",IF('All Items'!$C15=K$97,"→",IF('All Items'!$D15=K$97,"→",IF(AND(K$97&gt;='All Items'!$C15,K$97&lt;='All Items'!$D15),"→",IF(AND('All Items'!$C15&gt;'All Items'!$D15,'All Items'!$D15&gt;=K$97),"→",IF(AND('All Items'!$C15&gt;'All Items'!$D15,'All Items'!$C15&lt;=K$97),"→","")))))))</f>
        <v/>
      </c>
      <c r="L17" s="44" t="str">
        <f>IF('All Items'!$F15=L$97,"★",IF('All Items'!$E15=L$97,"●",IF('All Items'!$C15=L$97,"→",IF('All Items'!$D15=L$97,"→",IF(AND(L$97&gt;='All Items'!$C15,L$97&lt;='All Items'!$D15),"→",IF(AND('All Items'!$C15&gt;'All Items'!$D15,'All Items'!$D15&gt;=L$97),"→",IF(AND('All Items'!$C15&gt;'All Items'!$D15,'All Items'!$C15&lt;=L$97),"→","")))))))</f>
        <v/>
      </c>
      <c r="M17" s="44" t="str">
        <f>IF('All Items'!$F15=M$97,"★",IF('All Items'!$E15=M$97,"●",IF('All Items'!$C15=M$97,"→",IF('All Items'!$D15=M$97,"→",IF(AND(M$97&gt;='All Items'!$C15,M$97&lt;='All Items'!$D15),"→",IF(AND('All Items'!$C15&gt;'All Items'!$D15,'All Items'!$D15&gt;=M$97),"→",IF(AND('All Items'!$C15&gt;'All Items'!$D15,'All Items'!$C15&lt;=M$97),"→","")))))))</f>
        <v/>
      </c>
      <c r="N17" s="44" t="str">
        <f>IF('All Items'!$F15=N$97,"★",IF('All Items'!$E15=N$97,"●",IF('All Items'!$C15=N$97,"→",IF('All Items'!$D15=N$97,"→",IF(AND(N$97&gt;='All Items'!$C15,N$97&lt;='All Items'!$D15),"→",IF(AND('All Items'!$C15&gt;'All Items'!$D15,'All Items'!$D15&gt;=N$97),"→",IF(AND('All Items'!$C15&gt;'All Items'!$D15,'All Items'!$C15&lt;=N$97),"→","")))))))</f>
        <v/>
      </c>
    </row>
    <row r="18" spans="1:14" ht="26" x14ac:dyDescent="0.3">
      <c r="A18" s="87" t="str">
        <f>IF('All Items'!B16="","",HYPERLINK(VLOOKUP('All Items'!B16,Table26[],2,0),'All Items'!B16))</f>
        <v>IDEA Part C State Grants</v>
      </c>
      <c r="B18" s="26" t="str">
        <f>IF('All Items'!A16="","",'All Items'!A16)</f>
        <v>Submit to ED all final reports no later than 120 days after the end of the period of performance</v>
      </c>
      <c r="C18" s="44" t="str">
        <f>IF('All Items'!$F16=C$97,"★",IF('All Items'!$E16=C$97,"●",IF('All Items'!$C16=C$97,"→",IF('All Items'!$D16=C$97,"→",IF(AND(C$97&gt;='All Items'!$C16,C$97&lt;='All Items'!$D16),"→",IF(AND('All Items'!$C16&gt;'All Items'!$D16,'All Items'!$D16&gt;=C$97),"→",IF(AND('All Items'!$C16&gt;'All Items'!$D16,'All Items'!$C16&lt;=C$97),"→","")))))))</f>
        <v/>
      </c>
      <c r="D18" s="44" t="str">
        <f>IF('All Items'!$F16=D$97,"★",IF('All Items'!$E16=D$97,"●",IF('All Items'!$C16=D$97,"→",IF('All Items'!$D16=D$97,"→",IF(AND(D$97&gt;='All Items'!$C16,D$97&lt;='All Items'!$D16),"→",IF(AND('All Items'!$C16&gt;'All Items'!$D16,'All Items'!$D16&gt;=D$97),"→",IF(AND('All Items'!$C16&gt;'All Items'!$D16,'All Items'!$C16&lt;=D$97),"→","")))))))</f>
        <v/>
      </c>
      <c r="E18" s="44" t="str">
        <f>IF('All Items'!$F16=E$97,"★",IF('All Items'!$E16=E$97,"●",IF('All Items'!$C16=E$97,"→",IF('All Items'!$D16=E$97,"→",IF(AND(E$97&gt;='All Items'!$C16,E$97&lt;='All Items'!$D16),"→",IF(AND('All Items'!$C16&gt;'All Items'!$D16,'All Items'!$D16&gt;=E$97),"→",IF(AND('All Items'!$C16&gt;'All Items'!$D16,'All Items'!$C16&lt;=E$97),"→","")))))))</f>
        <v/>
      </c>
      <c r="F18" s="44" t="str">
        <f>IF('All Items'!$F16=F$97,"★",IF('All Items'!$E16=F$97,"●",IF('All Items'!$C16=F$97,"→",IF('All Items'!$D16=F$97,"→",IF(AND(F$97&gt;='All Items'!$C16,F$97&lt;='All Items'!$D16),"→",IF(AND('All Items'!$C16&gt;'All Items'!$D16,'All Items'!$D16&gt;=F$97),"→",IF(AND('All Items'!$C16&gt;'All Items'!$D16,'All Items'!$C16&lt;=F$97),"→","")))))))</f>
        <v/>
      </c>
      <c r="G18" s="44" t="str">
        <f>IF('All Items'!$F16=G$97,"★",IF('All Items'!$E16=G$97,"●",IF('All Items'!$C16=G$97,"→",IF('All Items'!$D16=G$97,"→",IF(AND(G$97&gt;='All Items'!$C16,G$97&lt;='All Items'!$D16),"→",IF(AND('All Items'!$C16&gt;'All Items'!$D16,'All Items'!$D16&gt;=G$97),"→",IF(AND('All Items'!$C16&gt;'All Items'!$D16,'All Items'!$C16&lt;=G$97),"→","")))))))</f>
        <v/>
      </c>
      <c r="H18" s="44" t="str">
        <f>IF('All Items'!$F16=H$97,"★",IF('All Items'!$E16=H$97,"●",IF('All Items'!$C16=H$97,"→",IF('All Items'!$D16=H$97,"→",IF(AND(H$97&gt;='All Items'!$C16,H$97&lt;='All Items'!$D16),"→",IF(AND('All Items'!$C16&gt;'All Items'!$D16,'All Items'!$D16&gt;=H$97),"→",IF(AND('All Items'!$C16&gt;'All Items'!$D16,'All Items'!$C16&lt;=H$97),"→","")))))))</f>
        <v/>
      </c>
      <c r="I18" s="44" t="str">
        <f>IF('All Items'!$F16=I$97,"★",IF('All Items'!$E16=I$97,"●",IF('All Items'!$C16=I$97,"→",IF('All Items'!$D16=I$97,"→",IF(AND(I$97&gt;='All Items'!$C16,I$97&lt;='All Items'!$D16),"→",IF(AND('All Items'!$C16&gt;'All Items'!$D16,'All Items'!$D16&gt;=I$97),"→",IF(AND('All Items'!$C16&gt;'All Items'!$D16,'All Items'!$C16&lt;=I$97),"→","")))))))</f>
        <v>★</v>
      </c>
      <c r="J18" s="44" t="str">
        <f>IF('All Items'!$F16=J$97,"★",IF('All Items'!$E16=J$97,"●",IF('All Items'!$C16=J$97,"→",IF('All Items'!$D16=J$97,"→",IF(AND(J$97&gt;='All Items'!$C16,J$97&lt;='All Items'!$D16),"→",IF(AND('All Items'!$C16&gt;'All Items'!$D16,'All Items'!$D16&gt;=J$97),"→",IF(AND('All Items'!$C16&gt;'All Items'!$D16,'All Items'!$C16&lt;=J$97),"→","")))))))</f>
        <v/>
      </c>
      <c r="K18" s="44" t="str">
        <f>IF('All Items'!$F16=K$97,"★",IF('All Items'!$E16=K$97,"●",IF('All Items'!$C16=K$97,"→",IF('All Items'!$D16=K$97,"→",IF(AND(K$97&gt;='All Items'!$C16,K$97&lt;='All Items'!$D16),"→",IF(AND('All Items'!$C16&gt;'All Items'!$D16,'All Items'!$D16&gt;=K$97),"→",IF(AND('All Items'!$C16&gt;'All Items'!$D16,'All Items'!$C16&lt;=K$97),"→","")))))))</f>
        <v/>
      </c>
      <c r="L18" s="44" t="str">
        <f>IF('All Items'!$F16=L$97,"★",IF('All Items'!$E16=L$97,"●",IF('All Items'!$C16=L$97,"→",IF('All Items'!$D16=L$97,"→",IF(AND(L$97&gt;='All Items'!$C16,L$97&lt;='All Items'!$D16),"→",IF(AND('All Items'!$C16&gt;'All Items'!$D16,'All Items'!$D16&gt;=L$97),"→",IF(AND('All Items'!$C16&gt;'All Items'!$D16,'All Items'!$C16&lt;=L$97),"→","")))))))</f>
        <v/>
      </c>
      <c r="M18" s="44" t="str">
        <f>IF('All Items'!$F16=M$97,"★",IF('All Items'!$E16=M$97,"●",IF('All Items'!$C16=M$97,"→",IF('All Items'!$D16=M$97,"→",IF(AND(M$97&gt;='All Items'!$C16,M$97&lt;='All Items'!$D16),"→",IF(AND('All Items'!$C16&gt;'All Items'!$D16,'All Items'!$D16&gt;=M$97),"→",IF(AND('All Items'!$C16&gt;'All Items'!$D16,'All Items'!$C16&lt;=M$97),"→","")))))))</f>
        <v/>
      </c>
      <c r="N18" s="44" t="str">
        <f>IF('All Items'!$F16=N$97,"★",IF('All Items'!$E16=N$97,"●",IF('All Items'!$C16=N$97,"→",IF('All Items'!$D16=N$97,"→",IF(AND(N$97&gt;='All Items'!$C16,N$97&lt;='All Items'!$D16),"→",IF(AND('All Items'!$C16&gt;'All Items'!$D16,'All Items'!$D16&gt;=N$97),"→",IF(AND('All Items'!$C16&gt;'All Items'!$D16,'All Items'!$C16&lt;=N$97),"→","")))))))</f>
        <v/>
      </c>
    </row>
    <row r="19" spans="1:14" ht="39" x14ac:dyDescent="0.3">
      <c r="A19" s="87" t="str">
        <f>IF('All Items'!B17="","",HYPERLINK(VLOOKUP('All Items'!B17,Table26[],2,0),'All Items'!B17))</f>
        <v>Section III Use of Funds and Prior Approval</v>
      </c>
      <c r="B19" s="26" t="str">
        <f>IF('All Items'!A17="","",'All Items'!A17)</f>
        <v xml:space="preserve">Gather and review budget data from state LA fiscal staff responsible for salary projections, indirect costs, or new initiatives as a basis to plan budget for next year </v>
      </c>
      <c r="C19" s="44" t="str">
        <f>IF('All Items'!$F17=C$97,"★",IF('All Items'!$E17=C$97,"●",IF('All Items'!$C17=C$97,"→",IF('All Items'!$D17=C$97,"→",IF(AND(C$97&gt;='All Items'!$C17,C$97&lt;='All Items'!$D17),"→",IF(AND('All Items'!$C17&gt;'All Items'!$D17,'All Items'!$D17&gt;=C$97),"→",IF(AND('All Items'!$C17&gt;'All Items'!$D17,'All Items'!$C17&lt;=C$97),"→","")))))))</f>
        <v/>
      </c>
      <c r="D19" s="44" t="str">
        <f>IF('All Items'!$F17=D$97,"★",IF('All Items'!$E17=D$97,"●",IF('All Items'!$C17=D$97,"→",IF('All Items'!$D17=D$97,"→",IF(AND(D$97&gt;='All Items'!$C17,D$97&lt;='All Items'!$D17),"→",IF(AND('All Items'!$C17&gt;'All Items'!$D17,'All Items'!$D17&gt;=D$97),"→",IF(AND('All Items'!$C17&gt;'All Items'!$D17,'All Items'!$C17&lt;=D$97),"→","")))))))</f>
        <v/>
      </c>
      <c r="E19" s="44" t="str">
        <f>IF('All Items'!$F17=E$97,"★",IF('All Items'!$E17=E$97,"●",IF('All Items'!$C17=E$97,"→",IF('All Items'!$D17=E$97,"→",IF(AND(E$97&gt;='All Items'!$C17,E$97&lt;='All Items'!$D17),"→",IF(AND('All Items'!$C17&gt;'All Items'!$D17,'All Items'!$D17&gt;=E$97),"→",IF(AND('All Items'!$C17&gt;'All Items'!$D17,'All Items'!$C17&lt;=E$97),"→","")))))))</f>
        <v/>
      </c>
      <c r="F19" s="44" t="str">
        <f>IF('All Items'!$F17=F$97,"★",IF('All Items'!$E17=F$97,"●",IF('All Items'!$C17=F$97,"→",IF('All Items'!$D17=F$97,"→",IF(AND(F$97&gt;='All Items'!$C17,F$97&lt;='All Items'!$D17),"→",IF(AND('All Items'!$C17&gt;'All Items'!$D17,'All Items'!$D17&gt;=F$97),"→",IF(AND('All Items'!$C17&gt;'All Items'!$D17,'All Items'!$C17&lt;=F$97),"→","")))))))</f>
        <v>→</v>
      </c>
      <c r="G19" s="44" t="str">
        <f>IF('All Items'!$F17=G$97,"★",IF('All Items'!$E17=G$97,"●",IF('All Items'!$C17=G$97,"→",IF('All Items'!$D17=G$97,"→",IF(AND(G$97&gt;='All Items'!$C17,G$97&lt;='All Items'!$D17),"→",IF(AND('All Items'!$C17&gt;'All Items'!$D17,'All Items'!$D17&gt;=G$97),"→",IF(AND('All Items'!$C17&gt;'All Items'!$D17,'All Items'!$C17&lt;=G$97),"→","")))))))</f>
        <v>→</v>
      </c>
      <c r="H19" s="44" t="str">
        <f>IF('All Items'!$F17=H$97,"★",IF('All Items'!$E17=H$97,"●",IF('All Items'!$C17=H$97,"→",IF('All Items'!$D17=H$97,"→",IF(AND(H$97&gt;='All Items'!$C17,H$97&lt;='All Items'!$D17),"→",IF(AND('All Items'!$C17&gt;'All Items'!$D17,'All Items'!$D17&gt;=H$97),"→",IF(AND('All Items'!$C17&gt;'All Items'!$D17,'All Items'!$C17&lt;=H$97),"→","")))))))</f>
        <v>●</v>
      </c>
      <c r="I19" s="44" t="str">
        <f>IF('All Items'!$F17=I$97,"★",IF('All Items'!$E17=I$97,"●",IF('All Items'!$C17=I$97,"→",IF('All Items'!$D17=I$97,"→",IF(AND(I$97&gt;='All Items'!$C17,I$97&lt;='All Items'!$D17),"→",IF(AND('All Items'!$C17&gt;'All Items'!$D17,'All Items'!$D17&gt;=I$97),"→",IF(AND('All Items'!$C17&gt;'All Items'!$D17,'All Items'!$C17&lt;=I$97),"→","")))))))</f>
        <v/>
      </c>
      <c r="J19" s="44" t="str">
        <f>IF('All Items'!$F17=J$97,"★",IF('All Items'!$E17=J$97,"●",IF('All Items'!$C17=J$97,"→",IF('All Items'!$D17=J$97,"→",IF(AND(J$97&gt;='All Items'!$C17,J$97&lt;='All Items'!$D17),"→",IF(AND('All Items'!$C17&gt;'All Items'!$D17,'All Items'!$D17&gt;=J$97),"→",IF(AND('All Items'!$C17&gt;'All Items'!$D17,'All Items'!$C17&lt;=J$97),"→","")))))))</f>
        <v/>
      </c>
      <c r="K19" s="44" t="str">
        <f>IF('All Items'!$F17=K$97,"★",IF('All Items'!$E17=K$97,"●",IF('All Items'!$C17=K$97,"→",IF('All Items'!$D17=K$97,"→",IF(AND(K$97&gt;='All Items'!$C17,K$97&lt;='All Items'!$D17),"→",IF(AND('All Items'!$C17&gt;'All Items'!$D17,'All Items'!$D17&gt;=K$97),"→",IF(AND('All Items'!$C17&gt;'All Items'!$D17,'All Items'!$C17&lt;=K$97),"→","")))))))</f>
        <v/>
      </c>
      <c r="L19" s="44" t="str">
        <f>IF('All Items'!$F17=L$97,"★",IF('All Items'!$E17=L$97,"●",IF('All Items'!$C17=L$97,"→",IF('All Items'!$D17=L$97,"→",IF(AND(L$97&gt;='All Items'!$C17,L$97&lt;='All Items'!$D17),"→",IF(AND('All Items'!$C17&gt;'All Items'!$D17,'All Items'!$D17&gt;=L$97),"→",IF(AND('All Items'!$C17&gt;'All Items'!$D17,'All Items'!$C17&lt;=L$97),"→","")))))))</f>
        <v/>
      </c>
      <c r="M19" s="44" t="str">
        <f>IF('All Items'!$F17=M$97,"★",IF('All Items'!$E17=M$97,"●",IF('All Items'!$C17=M$97,"→",IF('All Items'!$D17=M$97,"→",IF(AND(M$97&gt;='All Items'!$C17,M$97&lt;='All Items'!$D17),"→",IF(AND('All Items'!$C17&gt;'All Items'!$D17,'All Items'!$D17&gt;=M$97),"→",IF(AND('All Items'!$C17&gt;'All Items'!$D17,'All Items'!$C17&lt;=M$97),"→","")))))))</f>
        <v/>
      </c>
      <c r="N19" s="44" t="str">
        <f>IF('All Items'!$F17=N$97,"★",IF('All Items'!$E17=N$97,"●",IF('All Items'!$C17=N$97,"→",IF('All Items'!$D17=N$97,"→",IF(AND(N$97&gt;='All Items'!$C17,N$97&lt;='All Items'!$D17),"→",IF(AND('All Items'!$C17&gt;'All Items'!$D17,'All Items'!$D17&gt;=N$97),"→",IF(AND('All Items'!$C17&gt;'All Items'!$D17,'All Items'!$C17&lt;=N$97),"→","")))))))</f>
        <v/>
      </c>
    </row>
    <row r="20" spans="1:14" ht="39" x14ac:dyDescent="0.3">
      <c r="A20" s="87" t="str">
        <f>IF('All Items'!B18="","",HYPERLINK(VLOOKUP('All Items'!B18,Table26[],2,0),'All Items'!B18))</f>
        <v>Section III Use of Funds and Prior Approval</v>
      </c>
      <c r="B20" s="26" t="str">
        <f>IF('All Items'!A18="","",'All Items'!A18)</f>
        <v>Gather and review data submitted in previous grant applications, programmatic expenditure reports, and service trends</v>
      </c>
      <c r="C20" s="44" t="str">
        <f>IF('All Items'!$F18=C$97,"★",IF('All Items'!$E18=C$97,"●",IF('All Items'!$C18=C$97,"→",IF('All Items'!$D18=C$97,"→",IF(AND(C$97&gt;='All Items'!$C18,C$97&lt;='All Items'!$D18),"→",IF(AND('All Items'!$C18&gt;'All Items'!$D18,'All Items'!$D18&gt;=C$97),"→",IF(AND('All Items'!$C18&gt;'All Items'!$D18,'All Items'!$C18&lt;=C$97),"→","")))))))</f>
        <v/>
      </c>
      <c r="D20" s="44" t="str">
        <f>IF('All Items'!$F18=D$97,"★",IF('All Items'!$E18=D$97,"●",IF('All Items'!$C18=D$97,"→",IF('All Items'!$D18=D$97,"→",IF(AND(D$97&gt;='All Items'!$C18,D$97&lt;='All Items'!$D18),"→",IF(AND('All Items'!$C18&gt;'All Items'!$D18,'All Items'!$D18&gt;=D$97),"→",IF(AND('All Items'!$C18&gt;'All Items'!$D18,'All Items'!$C18&lt;=D$97),"→","")))))))</f>
        <v/>
      </c>
      <c r="E20" s="44" t="str">
        <f>IF('All Items'!$F18=E$97,"★",IF('All Items'!$E18=E$97,"●",IF('All Items'!$C18=E$97,"→",IF('All Items'!$D18=E$97,"→",IF(AND(E$97&gt;='All Items'!$C18,E$97&lt;='All Items'!$D18),"→",IF(AND('All Items'!$C18&gt;'All Items'!$D18,'All Items'!$D18&gt;=E$97),"→",IF(AND('All Items'!$C18&gt;'All Items'!$D18,'All Items'!$C18&lt;=E$97),"→","")))))))</f>
        <v/>
      </c>
      <c r="F20" s="44" t="str">
        <f>IF('All Items'!$F18=F$97,"★",IF('All Items'!$E18=F$97,"●",IF('All Items'!$C18=F$97,"→",IF('All Items'!$D18=F$97,"→",IF(AND(F$97&gt;='All Items'!$C18,F$97&lt;='All Items'!$D18),"→",IF(AND('All Items'!$C18&gt;'All Items'!$D18,'All Items'!$D18&gt;=F$97),"→",IF(AND('All Items'!$C18&gt;'All Items'!$D18,'All Items'!$C18&lt;=F$97),"→","")))))))</f>
        <v>→</v>
      </c>
      <c r="G20" s="44" t="str">
        <f>IF('All Items'!$F18=G$97,"★",IF('All Items'!$E18=G$97,"●",IF('All Items'!$C18=G$97,"→",IF('All Items'!$D18=G$97,"→",IF(AND(G$97&gt;='All Items'!$C18,G$97&lt;='All Items'!$D18),"→",IF(AND('All Items'!$C18&gt;'All Items'!$D18,'All Items'!$D18&gt;=G$97),"→",IF(AND('All Items'!$C18&gt;'All Items'!$D18,'All Items'!$C18&lt;=G$97),"→","")))))))</f>
        <v>→</v>
      </c>
      <c r="H20" s="44" t="str">
        <f>IF('All Items'!$F18=H$97,"★",IF('All Items'!$E18=H$97,"●",IF('All Items'!$C18=H$97,"→",IF('All Items'!$D18=H$97,"→",IF(AND(H$97&gt;='All Items'!$C18,H$97&lt;='All Items'!$D18),"→",IF(AND('All Items'!$C18&gt;'All Items'!$D18,'All Items'!$D18&gt;=H$97),"→",IF(AND('All Items'!$C18&gt;'All Items'!$D18,'All Items'!$C18&lt;=H$97),"→","")))))))</f>
        <v>●</v>
      </c>
      <c r="I20" s="44" t="str">
        <f>IF('All Items'!$F18=I$97,"★",IF('All Items'!$E18=I$97,"●",IF('All Items'!$C18=I$97,"→",IF('All Items'!$D18=I$97,"→",IF(AND(I$97&gt;='All Items'!$C18,I$97&lt;='All Items'!$D18),"→",IF(AND('All Items'!$C18&gt;'All Items'!$D18,'All Items'!$D18&gt;=I$97),"→",IF(AND('All Items'!$C18&gt;'All Items'!$D18,'All Items'!$C18&lt;=I$97),"→","")))))))</f>
        <v/>
      </c>
      <c r="J20" s="44" t="str">
        <f>IF('All Items'!$F18=J$97,"★",IF('All Items'!$E18=J$97,"●",IF('All Items'!$C18=J$97,"→",IF('All Items'!$D18=J$97,"→",IF(AND(J$97&gt;='All Items'!$C18,J$97&lt;='All Items'!$D18),"→",IF(AND('All Items'!$C18&gt;'All Items'!$D18,'All Items'!$D18&gt;=J$97),"→",IF(AND('All Items'!$C18&gt;'All Items'!$D18,'All Items'!$C18&lt;=J$97),"→","")))))))</f>
        <v/>
      </c>
      <c r="K20" s="44" t="str">
        <f>IF('All Items'!$F18=K$97,"★",IF('All Items'!$E18=K$97,"●",IF('All Items'!$C18=K$97,"→",IF('All Items'!$D18=K$97,"→",IF(AND(K$97&gt;='All Items'!$C18,K$97&lt;='All Items'!$D18),"→",IF(AND('All Items'!$C18&gt;'All Items'!$D18,'All Items'!$D18&gt;=K$97),"→",IF(AND('All Items'!$C18&gt;'All Items'!$D18,'All Items'!$C18&lt;=K$97),"→","")))))))</f>
        <v/>
      </c>
      <c r="L20" s="44" t="str">
        <f>IF('All Items'!$F18=L$97,"★",IF('All Items'!$E18=L$97,"●",IF('All Items'!$C18=L$97,"→",IF('All Items'!$D18=L$97,"→",IF(AND(L$97&gt;='All Items'!$C18,L$97&lt;='All Items'!$D18),"→",IF(AND('All Items'!$C18&gt;'All Items'!$D18,'All Items'!$D18&gt;=L$97),"→",IF(AND('All Items'!$C18&gt;'All Items'!$D18,'All Items'!$C18&lt;=L$97),"→","")))))))</f>
        <v/>
      </c>
      <c r="M20" s="44" t="str">
        <f>IF('All Items'!$F18=M$97,"★",IF('All Items'!$E18=M$97,"●",IF('All Items'!$C18=M$97,"→",IF('All Items'!$D18=M$97,"→",IF(AND(M$97&gt;='All Items'!$C18,M$97&lt;='All Items'!$D18),"→",IF(AND('All Items'!$C18&gt;'All Items'!$D18,'All Items'!$D18&gt;=M$97),"→",IF(AND('All Items'!$C18&gt;'All Items'!$D18,'All Items'!$C18&lt;=M$97),"→","")))))))</f>
        <v/>
      </c>
      <c r="N20" s="44" t="str">
        <f>IF('All Items'!$F18=N$97,"★",IF('All Items'!$E18=N$97,"●",IF('All Items'!$C18=N$97,"→",IF('All Items'!$D18=N$97,"→",IF(AND(N$97&gt;='All Items'!$C18,N$97&lt;='All Items'!$D18),"→",IF(AND('All Items'!$C18&gt;'All Items'!$D18,'All Items'!$D18&gt;=N$97),"→",IF(AND('All Items'!$C18&gt;'All Items'!$D18,'All Items'!$C18&lt;=N$97),"→","")))))))</f>
        <v/>
      </c>
    </row>
    <row r="21" spans="1:14" ht="26" x14ac:dyDescent="0.3">
      <c r="A21" s="87" t="str">
        <f>IF('All Items'!B19="","",HYPERLINK(VLOOKUP('All Items'!B19,Table26[],2,0),'All Items'!B19))</f>
        <v>Section III Use of Funds and Prior Approval</v>
      </c>
      <c r="B21" s="151" t="str">
        <f>IF('All Items'!A19="","",'All Items'!A19)</f>
        <v>Gather budget data from other state agencies and programs for which Part C funds are used</v>
      </c>
      <c r="C21" s="44" t="str">
        <f>IF('All Items'!$F19=C$97,"★",IF('All Items'!$E19=C$97,"●",IF('All Items'!$C19=C$97,"→",IF('All Items'!$D19=C$97,"→",IF(AND(C$97&gt;='All Items'!$C19,C$97&lt;='All Items'!$D19),"→",IF(AND('All Items'!$C19&gt;'All Items'!$D19,'All Items'!$D19&gt;=C$97),"→",IF(AND('All Items'!$C19&gt;'All Items'!$D19,'All Items'!$C19&lt;=C$97),"→","")))))))</f>
        <v/>
      </c>
      <c r="D21" s="44" t="str">
        <f>IF('All Items'!$F19=D$97,"★",IF('All Items'!$E19=D$97,"●",IF('All Items'!$C19=D$97,"→",IF('All Items'!$D19=D$97,"→",IF(AND(D$97&gt;='All Items'!$C19,D$97&lt;='All Items'!$D19),"→",IF(AND('All Items'!$C19&gt;'All Items'!$D19,'All Items'!$D19&gt;=D$97),"→",IF(AND('All Items'!$C19&gt;'All Items'!$D19,'All Items'!$C19&lt;=D$97),"→","")))))))</f>
        <v>→</v>
      </c>
      <c r="E21" s="44" t="str">
        <f>IF('All Items'!$F19=E$97,"★",IF('All Items'!$E19=E$97,"●",IF('All Items'!$C19=E$97,"→",IF('All Items'!$D19=E$97,"→",IF(AND(E$97&gt;='All Items'!$C19,E$97&lt;='All Items'!$D19),"→",IF(AND('All Items'!$C19&gt;'All Items'!$D19,'All Items'!$D19&gt;=E$97),"→",IF(AND('All Items'!$C19&gt;'All Items'!$D19,'All Items'!$C19&lt;=E$97),"→","")))))))</f>
        <v>→</v>
      </c>
      <c r="F21" s="44" t="str">
        <f>IF('All Items'!$F19=F$97,"★",IF('All Items'!$E19=F$97,"●",IF('All Items'!$C19=F$97,"→",IF('All Items'!$D19=F$97,"→",IF(AND(F$97&gt;='All Items'!$C19,F$97&lt;='All Items'!$D19),"→",IF(AND('All Items'!$C19&gt;'All Items'!$D19,'All Items'!$D19&gt;=F$97),"→",IF(AND('All Items'!$C19&gt;'All Items'!$D19,'All Items'!$C19&lt;=F$97),"→","")))))))</f>
        <v>→</v>
      </c>
      <c r="G21" s="44" t="str">
        <f>IF('All Items'!$F19=G$97,"★",IF('All Items'!$E19=G$97,"●",IF('All Items'!$C19=G$97,"→",IF('All Items'!$D19=G$97,"→",IF(AND(G$97&gt;='All Items'!$C19,G$97&lt;='All Items'!$D19),"→",IF(AND('All Items'!$C19&gt;'All Items'!$D19,'All Items'!$D19&gt;=G$97),"→",IF(AND('All Items'!$C19&gt;'All Items'!$D19,'All Items'!$C19&lt;=G$97),"→","")))))))</f>
        <v>→</v>
      </c>
      <c r="H21" s="44" t="str">
        <f>IF('All Items'!$F19=H$97,"★",IF('All Items'!$E19=H$97,"●",IF('All Items'!$C19=H$97,"→",IF('All Items'!$D19=H$97,"→",IF(AND(H$97&gt;='All Items'!$C19,H$97&lt;='All Items'!$D19),"→",IF(AND('All Items'!$C19&gt;'All Items'!$D19,'All Items'!$D19&gt;=H$97),"→",IF(AND('All Items'!$C19&gt;'All Items'!$D19,'All Items'!$C19&lt;=H$97),"→","")))))))</f>
        <v>●</v>
      </c>
      <c r="I21" s="44" t="str">
        <f>IF('All Items'!$F19=I$97,"★",IF('All Items'!$E19=I$97,"●",IF('All Items'!$C19=I$97,"→",IF('All Items'!$D19=I$97,"→",IF(AND(I$97&gt;='All Items'!$C19,I$97&lt;='All Items'!$D19),"→",IF(AND('All Items'!$C19&gt;'All Items'!$D19,'All Items'!$D19&gt;=I$97),"→",IF(AND('All Items'!$C19&gt;'All Items'!$D19,'All Items'!$C19&lt;=I$97),"→","")))))))</f>
        <v/>
      </c>
      <c r="J21" s="44" t="str">
        <f>IF('All Items'!$F19=J$97,"★",IF('All Items'!$E19=J$97,"●",IF('All Items'!$C19=J$97,"→",IF('All Items'!$D19=J$97,"→",IF(AND(J$97&gt;='All Items'!$C19,J$97&lt;='All Items'!$D19),"→",IF(AND('All Items'!$C19&gt;'All Items'!$D19,'All Items'!$D19&gt;=J$97),"→",IF(AND('All Items'!$C19&gt;'All Items'!$D19,'All Items'!$C19&lt;=J$97),"→","")))))))</f>
        <v/>
      </c>
      <c r="K21" s="44" t="str">
        <f>IF('All Items'!$F19=K$97,"★",IF('All Items'!$E19=K$97,"●",IF('All Items'!$C19=K$97,"→",IF('All Items'!$D19=K$97,"→",IF(AND(K$97&gt;='All Items'!$C19,K$97&lt;='All Items'!$D19),"→",IF(AND('All Items'!$C19&gt;'All Items'!$D19,'All Items'!$D19&gt;=K$97),"→",IF(AND('All Items'!$C19&gt;'All Items'!$D19,'All Items'!$C19&lt;=K$97),"→","")))))))</f>
        <v/>
      </c>
      <c r="L21" s="44" t="str">
        <f>IF('All Items'!$F19=L$97,"★",IF('All Items'!$E19=L$97,"●",IF('All Items'!$C19=L$97,"→",IF('All Items'!$D19=L$97,"→",IF(AND(L$97&gt;='All Items'!$C19,L$97&lt;='All Items'!$D19),"→",IF(AND('All Items'!$C19&gt;'All Items'!$D19,'All Items'!$D19&gt;=L$97),"→",IF(AND('All Items'!$C19&gt;'All Items'!$D19,'All Items'!$C19&lt;=L$97),"→","")))))))</f>
        <v/>
      </c>
      <c r="M21" s="44" t="str">
        <f>IF('All Items'!$F19=M$97,"★",IF('All Items'!$E19=M$97,"●",IF('All Items'!$C19=M$97,"→",IF('All Items'!$D19=M$97,"→",IF(AND(M$97&gt;='All Items'!$C19,M$97&lt;='All Items'!$D19),"→",IF(AND('All Items'!$C19&gt;'All Items'!$D19,'All Items'!$D19&gt;=M$97),"→",IF(AND('All Items'!$C19&gt;'All Items'!$D19,'All Items'!$C19&lt;=M$97),"→","")))))))</f>
        <v/>
      </c>
      <c r="N21" s="44" t="str">
        <f>IF('All Items'!$F19=N$97,"★",IF('All Items'!$E19=N$97,"●",IF('All Items'!$C19=N$97,"→",IF('All Items'!$D19=N$97,"→",IF(AND(N$97&gt;='All Items'!$C19,N$97&lt;='All Items'!$D19),"→",IF(AND('All Items'!$C19&gt;'All Items'!$D19,'All Items'!$D19&gt;=N$97),"→",IF(AND('All Items'!$C19&gt;'All Items'!$D19,'All Items'!$C19&lt;=N$97),"→","")))))))</f>
        <v/>
      </c>
    </row>
    <row r="22" spans="1:14" ht="26" x14ac:dyDescent="0.3">
      <c r="A22" s="87" t="str">
        <f>IF('All Items'!B20="","",HYPERLINK(VLOOKUP('All Items'!B20,Table26[],2,0),'All Items'!B20))</f>
        <v>Section III Use of Funds and Prior Approval</v>
      </c>
      <c r="B22" s="26" t="str">
        <f>IF('All Items'!A20="","",'All Items'!A20)</f>
        <v>Create draft budget based on above data and complete Section III of grant application</v>
      </c>
      <c r="C22" s="44" t="str">
        <f>IF('All Items'!$F20=C$97,"★",IF('All Items'!$E20=C$97,"●",IF('All Items'!$C20=C$97,"→",IF('All Items'!$D20=C$97,"→",IF(AND(C$97&gt;='All Items'!$C20,C$97&lt;='All Items'!$D20),"→",IF(AND('All Items'!$C20&gt;'All Items'!$D20,'All Items'!$D20&gt;=C$97),"→",IF(AND('All Items'!$C20&gt;'All Items'!$D20,'All Items'!$C20&lt;=C$97),"→","")))))))</f>
        <v/>
      </c>
      <c r="D22" s="44" t="str">
        <f>IF('All Items'!$F20=D$97,"★",IF('All Items'!$E20=D$97,"●",IF('All Items'!$C20=D$97,"→",IF('All Items'!$D20=D$97,"→",IF(AND(D$97&gt;='All Items'!$C20,D$97&lt;='All Items'!$D20),"→",IF(AND('All Items'!$C20&gt;'All Items'!$D20,'All Items'!$D20&gt;=D$97),"→",IF(AND('All Items'!$C20&gt;'All Items'!$D20,'All Items'!$C20&lt;=D$97),"→","")))))))</f>
        <v/>
      </c>
      <c r="E22" s="44" t="str">
        <f>IF('All Items'!$F20=E$97,"★",IF('All Items'!$E20=E$97,"●",IF('All Items'!$C20=E$97,"→",IF('All Items'!$D20=E$97,"→",IF(AND(E$97&gt;='All Items'!$C20,E$97&lt;='All Items'!$D20),"→",IF(AND('All Items'!$C20&gt;'All Items'!$D20,'All Items'!$D20&gt;=E$97),"→",IF(AND('All Items'!$C20&gt;'All Items'!$D20,'All Items'!$C20&lt;=E$97),"→","")))))))</f>
        <v/>
      </c>
      <c r="F22" s="44" t="str">
        <f>IF('All Items'!$F20=F$97,"★",IF('All Items'!$E20=F$97,"●",IF('All Items'!$C20=F$97,"→",IF('All Items'!$D20=F$97,"→",IF(AND(F$97&gt;='All Items'!$C20,F$97&lt;='All Items'!$D20),"→",IF(AND('All Items'!$C20&gt;'All Items'!$D20,'All Items'!$D20&gt;=F$97),"→",IF(AND('All Items'!$C20&gt;'All Items'!$D20,'All Items'!$C20&lt;=F$97),"→","")))))))</f>
        <v/>
      </c>
      <c r="G22" s="44" t="str">
        <f>IF('All Items'!$F20=G$97,"★",IF('All Items'!$E20=G$97,"●",IF('All Items'!$C20=G$97,"→",IF('All Items'!$D20=G$97,"→",IF(AND(G$97&gt;='All Items'!$C20,G$97&lt;='All Items'!$D20),"→",IF(AND('All Items'!$C20&gt;'All Items'!$D20,'All Items'!$D20&gt;=G$97),"→",IF(AND('All Items'!$C20&gt;'All Items'!$D20,'All Items'!$C20&lt;=G$97),"→","")))))))</f>
        <v/>
      </c>
      <c r="H22" s="44" t="str">
        <f>IF('All Items'!$F20=H$97,"★",IF('All Items'!$E20=H$97,"●",IF('All Items'!$C20=H$97,"→",IF('All Items'!$D20=H$97,"→",IF(AND(H$97&gt;='All Items'!$C20,H$97&lt;='All Items'!$D20),"→",IF(AND('All Items'!$C20&gt;'All Items'!$D20,'All Items'!$D20&gt;=H$97),"→",IF(AND('All Items'!$C20&gt;'All Items'!$D20,'All Items'!$C20&lt;=H$97),"→","")))))))</f>
        <v>→</v>
      </c>
      <c r="I22" s="44" t="str">
        <f>IF('All Items'!$F20=I$97,"★",IF('All Items'!$E20=I$97,"●",IF('All Items'!$C20=I$97,"→",IF('All Items'!$D20=I$97,"→",IF(AND(I$97&gt;='All Items'!$C20,I$97&lt;='All Items'!$D20),"→",IF(AND('All Items'!$C20&gt;'All Items'!$D20,'All Items'!$D20&gt;=I$97),"→",IF(AND('All Items'!$C20&gt;'All Items'!$D20,'All Items'!$C20&lt;=I$97),"→","")))))))</f>
        <v>→</v>
      </c>
      <c r="J22" s="44" t="str">
        <f>IF('All Items'!$F20=J$97,"★",IF('All Items'!$E20=J$97,"●",IF('All Items'!$C20=J$97,"→",IF('All Items'!$D20=J$97,"→",IF(AND(J$97&gt;='All Items'!$C20,J$97&lt;='All Items'!$D20),"→",IF(AND('All Items'!$C20&gt;'All Items'!$D20,'All Items'!$D20&gt;=J$97),"→",IF(AND('All Items'!$C20&gt;'All Items'!$D20,'All Items'!$C20&lt;=J$97),"→","")))))))</f>
        <v>→</v>
      </c>
      <c r="K22" s="44" t="str">
        <f>IF('All Items'!$F20=K$97,"★",IF('All Items'!$E20=K$97,"●",IF('All Items'!$C20=K$97,"→",IF('All Items'!$D20=K$97,"→",IF(AND(K$97&gt;='All Items'!$C20,K$97&lt;='All Items'!$D20),"→",IF(AND('All Items'!$C20&gt;'All Items'!$D20,'All Items'!$D20&gt;=K$97),"→",IF(AND('All Items'!$C20&gt;'All Items'!$D20,'All Items'!$C20&lt;=K$97),"→","")))))))</f>
        <v>→</v>
      </c>
      <c r="L22" s="44" t="str">
        <f>IF('All Items'!$F20=L$97,"★",IF('All Items'!$E20=L$97,"●",IF('All Items'!$C20=L$97,"→",IF('All Items'!$D20=L$97,"→",IF(AND(L$97&gt;='All Items'!$C20,L$97&lt;='All Items'!$D20),"→",IF(AND('All Items'!$C20&gt;'All Items'!$D20,'All Items'!$D20&gt;=L$97),"→",IF(AND('All Items'!$C20&gt;'All Items'!$D20,'All Items'!$C20&lt;=L$97),"→","")))))))</f>
        <v>→</v>
      </c>
      <c r="M22" s="44" t="str">
        <f>IF('All Items'!$F20=M$97,"★",IF('All Items'!$E20=M$97,"●",IF('All Items'!$C20=M$97,"→",IF('All Items'!$D20=M$97,"→",IF(AND(M$97&gt;='All Items'!$C20,M$97&lt;='All Items'!$D20),"→",IF(AND('All Items'!$C20&gt;'All Items'!$D20,'All Items'!$D20&gt;=M$97),"→",IF(AND('All Items'!$C20&gt;'All Items'!$D20,'All Items'!$C20&lt;=M$97),"→","")))))))</f>
        <v>●</v>
      </c>
      <c r="N22" s="44" t="str">
        <f>IF('All Items'!$F20=N$97,"★",IF('All Items'!$E20=N$97,"●",IF('All Items'!$C20=N$97,"→",IF('All Items'!$D20=N$97,"→",IF(AND(N$97&gt;='All Items'!$C20,N$97&lt;='All Items'!$D20),"→",IF(AND('All Items'!$C20&gt;'All Items'!$D20,'All Items'!$D20&gt;=N$97),"→",IF(AND('All Items'!$C20&gt;'All Items'!$D20,'All Items'!$C20&lt;=N$97),"→","")))))))</f>
        <v/>
      </c>
    </row>
    <row r="23" spans="1:14" ht="39" x14ac:dyDescent="0.3">
      <c r="A23" s="87" t="str">
        <f>IF('All Items'!B21="","",HYPERLINK(VLOOKUP('All Items'!B21,Table26[],2,0),'All Items'!B21))</f>
        <v>Section III Use of Funds and Prior Approval</v>
      </c>
      <c r="B23" s="26" t="str">
        <f>IF('All Items'!A21="","",'All Items'!A21)</f>
        <v>Analyze expenditures using prior approval information and mark the appropriate box in Section III.B. of grant application</v>
      </c>
      <c r="C23" s="44" t="str">
        <f>IF('All Items'!$F21=C$97,"★",IF('All Items'!$E21=C$97,"●",IF('All Items'!$C21=C$97,"→",IF('All Items'!$D21=C$97,"→",IF(AND(C$97&gt;='All Items'!$C21,C$97&lt;='All Items'!$D21),"→",IF(AND('All Items'!$C21&gt;'All Items'!$D21,'All Items'!$D21&gt;=C$97),"→",IF(AND('All Items'!$C21&gt;'All Items'!$D21,'All Items'!$C21&lt;=C$97),"→","")))))))</f>
        <v/>
      </c>
      <c r="D23" s="44" t="str">
        <f>IF('All Items'!$F21=D$97,"★",IF('All Items'!$E21=D$97,"●",IF('All Items'!$C21=D$97,"→",IF('All Items'!$D21=D$97,"→",IF(AND(D$97&gt;='All Items'!$C21,D$97&lt;='All Items'!$D21),"→",IF(AND('All Items'!$C21&gt;'All Items'!$D21,'All Items'!$D21&gt;=D$97),"→",IF(AND('All Items'!$C21&gt;'All Items'!$D21,'All Items'!$C21&lt;=D$97),"→","")))))))</f>
        <v/>
      </c>
      <c r="E23" s="44" t="str">
        <f>IF('All Items'!$F21=E$97,"★",IF('All Items'!$E21=E$97,"●",IF('All Items'!$C21=E$97,"→",IF('All Items'!$D21=E$97,"→",IF(AND(E$97&gt;='All Items'!$C21,E$97&lt;='All Items'!$D21),"→",IF(AND('All Items'!$C21&gt;'All Items'!$D21,'All Items'!$D21&gt;=E$97),"→",IF(AND('All Items'!$C21&gt;'All Items'!$D21,'All Items'!$C21&lt;=E$97),"→","")))))))</f>
        <v/>
      </c>
      <c r="F23" s="44" t="str">
        <f>IF('All Items'!$F21=F$97,"★",IF('All Items'!$E21=F$97,"●",IF('All Items'!$C21=F$97,"→",IF('All Items'!$D21=F$97,"→",IF(AND(F$97&gt;='All Items'!$C21,F$97&lt;='All Items'!$D21),"→",IF(AND('All Items'!$C21&gt;'All Items'!$D21,'All Items'!$D21&gt;=F$97),"→",IF(AND('All Items'!$C21&gt;'All Items'!$D21,'All Items'!$C21&lt;=F$97),"→","")))))))</f>
        <v/>
      </c>
      <c r="G23" s="44" t="str">
        <f>IF('All Items'!$F21=G$97,"★",IF('All Items'!$E21=G$97,"●",IF('All Items'!$C21=G$97,"→",IF('All Items'!$D21=G$97,"→",IF(AND(G$97&gt;='All Items'!$C21,G$97&lt;='All Items'!$D21),"→",IF(AND('All Items'!$C21&gt;'All Items'!$D21,'All Items'!$D21&gt;=G$97),"→",IF(AND('All Items'!$C21&gt;'All Items'!$D21,'All Items'!$C21&lt;=G$97),"→","")))))))</f>
        <v/>
      </c>
      <c r="H23" s="44" t="str">
        <f>IF('All Items'!$F21=H$97,"★",IF('All Items'!$E21=H$97,"●",IF('All Items'!$C21=H$97,"→",IF('All Items'!$D21=H$97,"→",IF(AND(H$97&gt;='All Items'!$C21,H$97&lt;='All Items'!$D21),"→",IF(AND('All Items'!$C21&gt;'All Items'!$D21,'All Items'!$D21&gt;=H$97),"→",IF(AND('All Items'!$C21&gt;'All Items'!$D21,'All Items'!$C21&lt;=H$97),"→","")))))))</f>
        <v/>
      </c>
      <c r="I23" s="44" t="str">
        <f>IF('All Items'!$F21=I$97,"★",IF('All Items'!$E21=I$97,"●",IF('All Items'!$C21=I$97,"→",IF('All Items'!$D21=I$97,"→",IF(AND(I$97&gt;='All Items'!$C21,I$97&lt;='All Items'!$D21),"→",IF(AND('All Items'!$C21&gt;'All Items'!$D21,'All Items'!$D21&gt;=I$97),"→",IF(AND('All Items'!$C21&gt;'All Items'!$D21,'All Items'!$C21&lt;=I$97),"→","")))))))</f>
        <v>→</v>
      </c>
      <c r="J23" s="44" t="str">
        <f>IF('All Items'!$F21=J$97,"★",IF('All Items'!$E21=J$97,"●",IF('All Items'!$C21=J$97,"→",IF('All Items'!$D21=J$97,"→",IF(AND(J$97&gt;='All Items'!$C21,J$97&lt;='All Items'!$D21),"→",IF(AND('All Items'!$C21&gt;'All Items'!$D21,'All Items'!$D21&gt;=J$97),"→",IF(AND('All Items'!$C21&gt;'All Items'!$D21,'All Items'!$C21&lt;=J$97),"→","")))))))</f>
        <v>→</v>
      </c>
      <c r="K23" s="44" t="str">
        <f>IF('All Items'!$F21=K$97,"★",IF('All Items'!$E21=K$97,"●",IF('All Items'!$C21=K$97,"→",IF('All Items'!$D21=K$97,"→",IF(AND(K$97&gt;='All Items'!$C21,K$97&lt;='All Items'!$D21),"→",IF(AND('All Items'!$C21&gt;'All Items'!$D21,'All Items'!$D21&gt;=K$97),"→",IF(AND('All Items'!$C21&gt;'All Items'!$D21,'All Items'!$C21&lt;=K$97),"→","")))))))</f>
        <v>→</v>
      </c>
      <c r="L23" s="44" t="str">
        <f>IF('All Items'!$F21=L$97,"★",IF('All Items'!$E21=L$97,"●",IF('All Items'!$C21=L$97,"→",IF('All Items'!$D21=L$97,"→",IF(AND(L$97&gt;='All Items'!$C21,L$97&lt;='All Items'!$D21),"→",IF(AND('All Items'!$C21&gt;'All Items'!$D21,'All Items'!$D21&gt;=L$97),"→",IF(AND('All Items'!$C21&gt;'All Items'!$D21,'All Items'!$C21&lt;=L$97),"→","")))))))</f>
        <v>→</v>
      </c>
      <c r="M23" s="44" t="str">
        <f>IF('All Items'!$F21=M$97,"★",IF('All Items'!$E21=M$97,"●",IF('All Items'!$C21=M$97,"→",IF('All Items'!$D21=M$97,"→",IF(AND(M$97&gt;='All Items'!$C21,M$97&lt;='All Items'!$D21),"→",IF(AND('All Items'!$C21&gt;'All Items'!$D21,'All Items'!$D21&gt;=M$97),"→",IF(AND('All Items'!$C21&gt;'All Items'!$D21,'All Items'!$C21&lt;=M$97),"→","")))))))</f>
        <v>●</v>
      </c>
      <c r="N23" s="44" t="str">
        <f>IF('All Items'!$F21=N$97,"★",IF('All Items'!$E21=N$97,"●",IF('All Items'!$C21=N$97,"→",IF('All Items'!$D21=N$97,"→",IF(AND(N$97&gt;='All Items'!$C21,N$97&lt;='All Items'!$D21),"→",IF(AND('All Items'!$C21&gt;'All Items'!$D21,'All Items'!$D21&gt;=N$97),"→",IF(AND('All Items'!$C21&gt;'All Items'!$D21,'All Items'!$C21&lt;=N$97),"→","")))))))</f>
        <v/>
      </c>
    </row>
    <row r="24" spans="1:14" ht="26" x14ac:dyDescent="0.3">
      <c r="A24" s="87" t="str">
        <f>IF('All Items'!B22="","",HYPERLINK(VLOOKUP('All Items'!B22,Table26[],2,0),'All Items'!B22))</f>
        <v>Section III Use of Funds and Prior Approval</v>
      </c>
      <c r="B24" s="26" t="str">
        <f>IF('All Items'!A22="","",'All Items'!A22)</f>
        <v>Develop supporting documentation for prior approval and submit documentation with grant application</v>
      </c>
      <c r="C24" s="44" t="str">
        <f>IF('All Items'!$F22=C$97,"★",IF('All Items'!$E22=C$97,"●",IF('All Items'!$C22=C$97,"→",IF('All Items'!$D22=C$97,"→",IF(AND(C$97&gt;='All Items'!$C22,C$97&lt;='All Items'!$D22),"→",IF(AND('All Items'!$C22&gt;'All Items'!$D22,'All Items'!$D22&gt;=C$97),"→",IF(AND('All Items'!$C22&gt;'All Items'!$D22,'All Items'!$C22&lt;=C$97),"→","")))))))</f>
        <v/>
      </c>
      <c r="D24" s="44" t="str">
        <f>IF('All Items'!$F22=D$97,"★",IF('All Items'!$E22=D$97,"●",IF('All Items'!$C22=D$97,"→",IF('All Items'!$D22=D$97,"→",IF(AND(D$97&gt;='All Items'!$C22,D$97&lt;='All Items'!$D22),"→",IF(AND('All Items'!$C22&gt;'All Items'!$D22,'All Items'!$D22&gt;=D$97),"→",IF(AND('All Items'!$C22&gt;'All Items'!$D22,'All Items'!$C22&lt;=D$97),"→","")))))))</f>
        <v/>
      </c>
      <c r="E24" s="44" t="str">
        <f>IF('All Items'!$F22=E$97,"★",IF('All Items'!$E22=E$97,"●",IF('All Items'!$C22=E$97,"→",IF('All Items'!$D22=E$97,"→",IF(AND(E$97&gt;='All Items'!$C22,E$97&lt;='All Items'!$D22),"→",IF(AND('All Items'!$C22&gt;'All Items'!$D22,'All Items'!$D22&gt;=E$97),"→",IF(AND('All Items'!$C22&gt;'All Items'!$D22,'All Items'!$C22&lt;=E$97),"→","")))))))</f>
        <v/>
      </c>
      <c r="F24" s="44" t="str">
        <f>IF('All Items'!$F22=F$97,"★",IF('All Items'!$E22=F$97,"●",IF('All Items'!$C22=F$97,"→",IF('All Items'!$D22=F$97,"→",IF(AND(F$97&gt;='All Items'!$C22,F$97&lt;='All Items'!$D22),"→",IF(AND('All Items'!$C22&gt;'All Items'!$D22,'All Items'!$D22&gt;=F$97),"→",IF(AND('All Items'!$C22&gt;'All Items'!$D22,'All Items'!$C22&lt;=F$97),"→","")))))))</f>
        <v/>
      </c>
      <c r="G24" s="44" t="str">
        <f>IF('All Items'!$F22=G$97,"★",IF('All Items'!$E22=G$97,"●",IF('All Items'!$C22=G$97,"→",IF('All Items'!$D22=G$97,"→",IF(AND(G$97&gt;='All Items'!$C22,G$97&lt;='All Items'!$D22),"→",IF(AND('All Items'!$C22&gt;'All Items'!$D22,'All Items'!$D22&gt;=G$97),"→",IF(AND('All Items'!$C22&gt;'All Items'!$D22,'All Items'!$C22&lt;=G$97),"→","")))))))</f>
        <v/>
      </c>
      <c r="H24" s="44" t="str">
        <f>IF('All Items'!$F22=H$97,"★",IF('All Items'!$E22=H$97,"●",IF('All Items'!$C22=H$97,"→",IF('All Items'!$D22=H$97,"→",IF(AND(H$97&gt;='All Items'!$C22,H$97&lt;='All Items'!$D22),"→",IF(AND('All Items'!$C22&gt;'All Items'!$D22,'All Items'!$D22&gt;=H$97),"→",IF(AND('All Items'!$C22&gt;'All Items'!$D22,'All Items'!$C22&lt;=H$97),"→","")))))))</f>
        <v/>
      </c>
      <c r="I24" s="44" t="str">
        <f>IF('All Items'!$F22=I$97,"★",IF('All Items'!$E22=I$97,"●",IF('All Items'!$C22=I$97,"→",IF('All Items'!$D22=I$97,"→",IF(AND(I$97&gt;='All Items'!$C22,I$97&lt;='All Items'!$D22),"→",IF(AND('All Items'!$C22&gt;'All Items'!$D22,'All Items'!$D22&gt;=I$97),"→",IF(AND('All Items'!$C22&gt;'All Items'!$D22,'All Items'!$C22&lt;=I$97),"→","")))))))</f>
        <v>→</v>
      </c>
      <c r="J24" s="44" t="str">
        <f>IF('All Items'!$F22=J$97,"★",IF('All Items'!$E22=J$97,"●",IF('All Items'!$C22=J$97,"→",IF('All Items'!$D22=J$97,"→",IF(AND(J$97&gt;='All Items'!$C22,J$97&lt;='All Items'!$D22),"→",IF(AND('All Items'!$C22&gt;'All Items'!$D22,'All Items'!$D22&gt;=J$97),"→",IF(AND('All Items'!$C22&gt;'All Items'!$D22,'All Items'!$C22&lt;=J$97),"→","")))))))</f>
        <v>→</v>
      </c>
      <c r="K24" s="44" t="str">
        <f>IF('All Items'!$F22=K$97,"★",IF('All Items'!$E22=K$97,"●",IF('All Items'!$C22=K$97,"→",IF('All Items'!$D22=K$97,"→",IF(AND(K$97&gt;='All Items'!$C22,K$97&lt;='All Items'!$D22),"→",IF(AND('All Items'!$C22&gt;'All Items'!$D22,'All Items'!$D22&gt;=K$97),"→",IF(AND('All Items'!$C22&gt;'All Items'!$D22,'All Items'!$C22&lt;=K$97),"→","")))))))</f>
        <v>→</v>
      </c>
      <c r="L24" s="44" t="str">
        <f>IF('All Items'!$F22=L$97,"★",IF('All Items'!$E22=L$97,"●",IF('All Items'!$C22=L$97,"→",IF('All Items'!$D22=L$97,"→",IF(AND(L$97&gt;='All Items'!$C22,L$97&lt;='All Items'!$D22),"→",IF(AND('All Items'!$C22&gt;'All Items'!$D22,'All Items'!$D22&gt;=L$97),"→",IF(AND('All Items'!$C22&gt;'All Items'!$D22,'All Items'!$C22&lt;=L$97),"→","")))))))</f>
        <v>→</v>
      </c>
      <c r="M24" s="44" t="str">
        <f>IF('All Items'!$F22=M$97,"★",IF('All Items'!$E22=M$97,"●",IF('All Items'!$C22=M$97,"→",IF('All Items'!$D22=M$97,"→",IF(AND(M$97&gt;='All Items'!$C22,M$97&lt;='All Items'!$D22),"→",IF(AND('All Items'!$C22&gt;'All Items'!$D22,'All Items'!$D22&gt;=M$97),"→",IF(AND('All Items'!$C22&gt;'All Items'!$D22,'All Items'!$C22&lt;=M$97),"→","")))))))</f>
        <v>★</v>
      </c>
      <c r="N24" s="44" t="str">
        <f>IF('All Items'!$F22=N$97,"★",IF('All Items'!$E22=N$97,"●",IF('All Items'!$C22=N$97,"→",IF('All Items'!$D22=N$97,"→",IF(AND(N$97&gt;='All Items'!$C22,N$97&lt;='All Items'!$D22),"→",IF(AND('All Items'!$C22&gt;'All Items'!$D22,'All Items'!$D22&gt;=N$97),"→",IF(AND('All Items'!$C22&gt;'All Items'!$D22,'All Items'!$C22&lt;=N$97),"→","")))))))</f>
        <v/>
      </c>
    </row>
    <row r="25" spans="1:14" ht="26" x14ac:dyDescent="0.3">
      <c r="A25" s="87" t="str">
        <f>IF('All Items'!B23="","",HYPERLINK(VLOOKUP('All Items'!B23,Table26[],2,0),'All Items'!B23))</f>
        <v>Section IV.B. Indirect Costs/Cost Allocation Plan</v>
      </c>
      <c r="B25" s="26" t="str">
        <f>IF('All Items'!A23="","",'All Items'!A23)</f>
        <v xml:space="preserve">Determine if the state LA charges indirect costs to the Part C program </v>
      </c>
      <c r="C25" s="44" t="str">
        <f>IF('All Items'!$F23=C$97,"★",IF('All Items'!$E23=C$97,"●",IF('All Items'!$C23=C$97,"→",IF('All Items'!$D23=C$97,"→",IF(AND(C$97&gt;='All Items'!$C23,C$97&lt;='All Items'!$D23),"→",IF(AND('All Items'!$C23&gt;'All Items'!$D23,'All Items'!$D23&gt;=C$97),"→",IF(AND('All Items'!$C23&gt;'All Items'!$D23,'All Items'!$C23&lt;=C$97),"→","")))))))</f>
        <v>→</v>
      </c>
      <c r="D25" s="44" t="str">
        <f>IF('All Items'!$F23=D$97,"★",IF('All Items'!$E23=D$97,"●",IF('All Items'!$C23=D$97,"→",IF('All Items'!$D23=D$97,"→",IF(AND(D$97&gt;='All Items'!$C23,D$97&lt;='All Items'!$D23),"→",IF(AND('All Items'!$C23&gt;'All Items'!$D23,'All Items'!$D23&gt;=D$97),"→",IF(AND('All Items'!$C23&gt;'All Items'!$D23,'All Items'!$C23&lt;=D$97),"→","")))))))</f>
        <v>→</v>
      </c>
      <c r="E25" s="44" t="str">
        <f>IF('All Items'!$F23=E$97,"★",IF('All Items'!$E23=E$97,"●",IF('All Items'!$C23=E$97,"→",IF('All Items'!$D23=E$97,"→",IF(AND(E$97&gt;='All Items'!$C23,E$97&lt;='All Items'!$D23),"→",IF(AND('All Items'!$C23&gt;'All Items'!$D23,'All Items'!$D23&gt;=E$97),"→",IF(AND('All Items'!$C23&gt;'All Items'!$D23,'All Items'!$C23&lt;=E$97),"→","")))))))</f>
        <v>→</v>
      </c>
      <c r="F25" s="44" t="str">
        <f>IF('All Items'!$F23=F$97,"★",IF('All Items'!$E23=F$97,"●",IF('All Items'!$C23=F$97,"→",IF('All Items'!$D23=F$97,"→",IF(AND(F$97&gt;='All Items'!$C23,F$97&lt;='All Items'!$D23),"→",IF(AND('All Items'!$C23&gt;'All Items'!$D23,'All Items'!$D23&gt;=F$97),"→",IF(AND('All Items'!$C23&gt;'All Items'!$D23,'All Items'!$C23&lt;=F$97),"→","")))))))</f>
        <v>→</v>
      </c>
      <c r="G25" s="44" t="str">
        <f>IF('All Items'!$F23=G$97,"★",IF('All Items'!$E23=G$97,"●",IF('All Items'!$C23=G$97,"→",IF('All Items'!$D23=G$97,"→",IF(AND(G$97&gt;='All Items'!$C23,G$97&lt;='All Items'!$D23),"→",IF(AND('All Items'!$C23&gt;'All Items'!$D23,'All Items'!$D23&gt;=G$97),"→",IF(AND('All Items'!$C23&gt;'All Items'!$D23,'All Items'!$C23&lt;=G$97),"→","")))))))</f>
        <v>→</v>
      </c>
      <c r="H25" s="44" t="str">
        <f>IF('All Items'!$F23=H$97,"★",IF('All Items'!$E23=H$97,"●",IF('All Items'!$C23=H$97,"→",IF('All Items'!$D23=H$97,"→",IF(AND(H$97&gt;='All Items'!$C23,H$97&lt;='All Items'!$D23),"→",IF(AND('All Items'!$C23&gt;'All Items'!$D23,'All Items'!$D23&gt;=H$97),"→",IF(AND('All Items'!$C23&gt;'All Items'!$D23,'All Items'!$C23&lt;=H$97),"→","")))))))</f>
        <v>→</v>
      </c>
      <c r="I25" s="44" t="str">
        <f>IF('All Items'!$F23=I$97,"★",IF('All Items'!$E23=I$97,"●",IF('All Items'!$C23=I$97,"→",IF('All Items'!$D23=I$97,"→",IF(AND(I$97&gt;='All Items'!$C23,I$97&lt;='All Items'!$D23),"→",IF(AND('All Items'!$C23&gt;'All Items'!$D23,'All Items'!$D23&gt;=I$97),"→",IF(AND('All Items'!$C23&gt;'All Items'!$D23,'All Items'!$C23&lt;=I$97),"→","")))))))</f>
        <v>→</v>
      </c>
      <c r="J25" s="44" t="str">
        <f>IF('All Items'!$F23=J$97,"★",IF('All Items'!$E23=J$97,"●",IF('All Items'!$C23=J$97,"→",IF('All Items'!$D23=J$97,"→",IF(AND(J$97&gt;='All Items'!$C23,J$97&lt;='All Items'!$D23),"→",IF(AND('All Items'!$C23&gt;'All Items'!$D23,'All Items'!$D23&gt;=J$97),"→",IF(AND('All Items'!$C23&gt;'All Items'!$D23,'All Items'!$C23&lt;=J$97),"→","")))))))</f>
        <v>●</v>
      </c>
      <c r="K25" s="44" t="str">
        <f>IF('All Items'!$F23=K$97,"★",IF('All Items'!$E23=K$97,"●",IF('All Items'!$C23=K$97,"→",IF('All Items'!$D23=K$97,"→",IF(AND(K$97&gt;='All Items'!$C23,K$97&lt;='All Items'!$D23),"→",IF(AND('All Items'!$C23&gt;'All Items'!$D23,'All Items'!$D23&gt;=K$97),"→",IF(AND('All Items'!$C23&gt;'All Items'!$D23,'All Items'!$C23&lt;=K$97),"→","")))))))</f>
        <v/>
      </c>
      <c r="L25" s="44" t="str">
        <f>IF('All Items'!$F23=L$97,"★",IF('All Items'!$E23=L$97,"●",IF('All Items'!$C23=L$97,"→",IF('All Items'!$D23=L$97,"→",IF(AND(L$97&gt;='All Items'!$C23,L$97&lt;='All Items'!$D23),"→",IF(AND('All Items'!$C23&gt;'All Items'!$D23,'All Items'!$D23&gt;=L$97),"→",IF(AND('All Items'!$C23&gt;'All Items'!$D23,'All Items'!$C23&lt;=L$97),"→","")))))))</f>
        <v/>
      </c>
      <c r="M25" s="44" t="str">
        <f>IF('All Items'!$F23=M$97,"★",IF('All Items'!$E23=M$97,"●",IF('All Items'!$C23=M$97,"→",IF('All Items'!$D23=M$97,"→",IF(AND(M$97&gt;='All Items'!$C23,M$97&lt;='All Items'!$D23),"→",IF(AND('All Items'!$C23&gt;'All Items'!$D23,'All Items'!$D23&gt;=M$97),"→",IF(AND('All Items'!$C23&gt;'All Items'!$D23,'All Items'!$C23&lt;=M$97),"→","")))))))</f>
        <v/>
      </c>
      <c r="N25" s="44" t="str">
        <f>IF('All Items'!$F23=N$97,"★",IF('All Items'!$E23=N$97,"●",IF('All Items'!$C23=N$97,"→",IF('All Items'!$D23=N$97,"→",IF(AND(N$97&gt;='All Items'!$C23,N$97&lt;='All Items'!$D23),"→",IF(AND('All Items'!$C23&gt;'All Items'!$D23,'All Items'!$D23&gt;=N$97),"→",IF(AND('All Items'!$C23&gt;'All Items'!$D23,'All Items'!$C23&lt;=N$97),"→","")))))))</f>
        <v/>
      </c>
    </row>
    <row r="26" spans="1:14" ht="65" x14ac:dyDescent="0.3">
      <c r="A26" s="87" t="str">
        <f>IF('All Items'!B24="","",HYPERLINK(VLOOKUP('All Items'!B24,Table26[],2,0),'All Items'!B24))</f>
        <v>Section IV.B. Indirect Costs/Cost Allocation Plan</v>
      </c>
      <c r="B26" s="26" t="str">
        <f>IF('All Items'!A24="","",'All Items'!A24)</f>
        <v>Obtain the most recent restricted indirect cost rate agreement (RICR) that identifies the Part C restricted indirect cost rates for the state LA or the cost allocation plan that specifies how the costs are being accounted for on a restricted basis</v>
      </c>
      <c r="C26" s="44" t="str">
        <f>IF('All Items'!$F24=C$97,"★",IF('All Items'!$E24=C$97,"●",IF('All Items'!$C24=C$97,"→",IF('All Items'!$D24=C$97,"→",IF(AND(C$97&gt;='All Items'!$C24,C$97&lt;='All Items'!$D24),"→",IF(AND('All Items'!$C24&gt;'All Items'!$D24,'All Items'!$D24&gt;=C$97),"→",IF(AND('All Items'!$C24&gt;'All Items'!$D24,'All Items'!$C24&lt;=C$97),"→","")))))))</f>
        <v>→</v>
      </c>
      <c r="D26" s="44" t="str">
        <f>IF('All Items'!$F24=D$97,"★",IF('All Items'!$E24=D$97,"●",IF('All Items'!$C24=D$97,"→",IF('All Items'!$D24=D$97,"→",IF(AND(D$97&gt;='All Items'!$C24,D$97&lt;='All Items'!$D24),"→",IF(AND('All Items'!$C24&gt;'All Items'!$D24,'All Items'!$D24&gt;=D$97),"→",IF(AND('All Items'!$C24&gt;'All Items'!$D24,'All Items'!$C24&lt;=D$97),"→","")))))))</f>
        <v>→</v>
      </c>
      <c r="E26" s="44" t="str">
        <f>IF('All Items'!$F24=E$97,"★",IF('All Items'!$E24=E$97,"●",IF('All Items'!$C24=E$97,"→",IF('All Items'!$D24=E$97,"→",IF(AND(E$97&gt;='All Items'!$C24,E$97&lt;='All Items'!$D24),"→",IF(AND('All Items'!$C24&gt;'All Items'!$D24,'All Items'!$D24&gt;=E$97),"→",IF(AND('All Items'!$C24&gt;'All Items'!$D24,'All Items'!$C24&lt;=E$97),"→","")))))))</f>
        <v>→</v>
      </c>
      <c r="F26" s="44" t="str">
        <f>IF('All Items'!$F24=F$97,"★",IF('All Items'!$E24=F$97,"●",IF('All Items'!$C24=F$97,"→",IF('All Items'!$D24=F$97,"→",IF(AND(F$97&gt;='All Items'!$C24,F$97&lt;='All Items'!$D24),"→",IF(AND('All Items'!$C24&gt;'All Items'!$D24,'All Items'!$D24&gt;=F$97),"→",IF(AND('All Items'!$C24&gt;'All Items'!$D24,'All Items'!$C24&lt;=F$97),"→","")))))))</f>
        <v>→</v>
      </c>
      <c r="G26" s="44" t="str">
        <f>IF('All Items'!$F24=G$97,"★",IF('All Items'!$E24=G$97,"●",IF('All Items'!$C24=G$97,"→",IF('All Items'!$D24=G$97,"→",IF(AND(G$97&gt;='All Items'!$C24,G$97&lt;='All Items'!$D24),"→",IF(AND('All Items'!$C24&gt;'All Items'!$D24,'All Items'!$D24&gt;=G$97),"→",IF(AND('All Items'!$C24&gt;'All Items'!$D24,'All Items'!$C24&lt;=G$97),"→","")))))))</f>
        <v>→</v>
      </c>
      <c r="H26" s="44" t="str">
        <f>IF('All Items'!$F24=H$97,"★",IF('All Items'!$E24=H$97,"●",IF('All Items'!$C24=H$97,"→",IF('All Items'!$D24=H$97,"→",IF(AND(H$97&gt;='All Items'!$C24,H$97&lt;='All Items'!$D24),"→",IF(AND('All Items'!$C24&gt;'All Items'!$D24,'All Items'!$D24&gt;=H$97),"→",IF(AND('All Items'!$C24&gt;'All Items'!$D24,'All Items'!$C24&lt;=H$97),"→","")))))))</f>
        <v>→</v>
      </c>
      <c r="I26" s="44" t="str">
        <f>IF('All Items'!$F24=I$97,"★",IF('All Items'!$E24=I$97,"●",IF('All Items'!$C24=I$97,"→",IF('All Items'!$D24=I$97,"→",IF(AND(I$97&gt;='All Items'!$C24,I$97&lt;='All Items'!$D24),"→",IF(AND('All Items'!$C24&gt;'All Items'!$D24,'All Items'!$D24&gt;=I$97),"→",IF(AND('All Items'!$C24&gt;'All Items'!$D24,'All Items'!$C24&lt;=I$97),"→","")))))))</f>
        <v>→</v>
      </c>
      <c r="J26" s="44" t="str">
        <f>IF('All Items'!$F24=J$97,"★",IF('All Items'!$E24=J$97,"●",IF('All Items'!$C24=J$97,"→",IF('All Items'!$D24=J$97,"→",IF(AND(J$97&gt;='All Items'!$C24,J$97&lt;='All Items'!$D24),"→",IF(AND('All Items'!$C24&gt;'All Items'!$D24,'All Items'!$D24&gt;=J$97),"→",IF(AND('All Items'!$C24&gt;'All Items'!$D24,'All Items'!$C24&lt;=J$97),"→","")))))))</f>
        <v>●</v>
      </c>
      <c r="K26" s="44" t="str">
        <f>IF('All Items'!$F24=K$97,"★",IF('All Items'!$E24=K$97,"●",IF('All Items'!$C24=K$97,"→",IF('All Items'!$D24=K$97,"→",IF(AND(K$97&gt;='All Items'!$C24,K$97&lt;='All Items'!$D24),"→",IF(AND('All Items'!$C24&gt;'All Items'!$D24,'All Items'!$D24&gt;=K$97),"→",IF(AND('All Items'!$C24&gt;'All Items'!$D24,'All Items'!$C24&lt;=K$97),"→","")))))))</f>
        <v/>
      </c>
      <c r="L26" s="44" t="str">
        <f>IF('All Items'!$F24=L$97,"★",IF('All Items'!$E24=L$97,"●",IF('All Items'!$C24=L$97,"→",IF('All Items'!$D24=L$97,"→",IF(AND(L$97&gt;='All Items'!$C24,L$97&lt;='All Items'!$D24),"→",IF(AND('All Items'!$C24&gt;'All Items'!$D24,'All Items'!$D24&gt;=L$97),"→",IF(AND('All Items'!$C24&gt;'All Items'!$D24,'All Items'!$C24&lt;=L$97),"→","")))))))</f>
        <v/>
      </c>
      <c r="M26" s="44" t="str">
        <f>IF('All Items'!$F24=M$97,"★",IF('All Items'!$E24=M$97,"●",IF('All Items'!$C24=M$97,"→",IF('All Items'!$D24=M$97,"→",IF(AND(M$97&gt;='All Items'!$C24,M$97&lt;='All Items'!$D24),"→",IF(AND('All Items'!$C24&gt;'All Items'!$D24,'All Items'!$D24&gt;=M$97),"→",IF(AND('All Items'!$C24&gt;'All Items'!$D24,'All Items'!$C24&lt;=M$97),"→","")))))))</f>
        <v/>
      </c>
      <c r="N26" s="44" t="str">
        <f>IF('All Items'!$F24=N$97,"★",IF('All Items'!$E24=N$97,"●",IF('All Items'!$C24=N$97,"→",IF('All Items'!$D24=N$97,"→",IF(AND(N$97&gt;='All Items'!$C24,N$97&lt;='All Items'!$D24),"→",IF(AND('All Items'!$C24&gt;'All Items'!$D24,'All Items'!$D24&gt;=N$97),"→",IF(AND('All Items'!$C24&gt;'All Items'!$D24,'All Items'!$C24&lt;=N$97),"→","")))))))</f>
        <v/>
      </c>
    </row>
    <row r="27" spans="1:14" ht="26" x14ac:dyDescent="0.3">
      <c r="A27" s="87" t="str">
        <f>IF('All Items'!B25="","",HYPERLINK(VLOOKUP('All Items'!B25,Table26[],2,0),'All Items'!B25))</f>
        <v>Section IV.B. Indirect Costs/Cost Allocation Plan</v>
      </c>
      <c r="B27" s="26" t="str">
        <f>IF('All Items'!A25="","",'All Items'!A25)</f>
        <v>Complete Section IV.B. of the grant application</v>
      </c>
      <c r="C27" s="44" t="str">
        <f>IF('All Items'!$F25=C$97,"★",IF('All Items'!$E25=C$97,"●",IF('All Items'!$C25=C$97,"→",IF('All Items'!$D25=C$97,"→",IF(AND(C$97&gt;='All Items'!$C25,C$97&lt;='All Items'!$D25),"→",IF(AND('All Items'!$C25&gt;'All Items'!$D25,'All Items'!$D25&gt;=C$97),"→",IF(AND('All Items'!$C25&gt;'All Items'!$D25,'All Items'!$C25&lt;=C$97),"→","")))))))</f>
        <v/>
      </c>
      <c r="D27" s="44" t="str">
        <f>IF('All Items'!$F25=D$97,"★",IF('All Items'!$E25=D$97,"●",IF('All Items'!$C25=D$97,"→",IF('All Items'!$D25=D$97,"→",IF(AND(D$97&gt;='All Items'!$C25,D$97&lt;='All Items'!$D25),"→",IF(AND('All Items'!$C25&gt;'All Items'!$D25,'All Items'!$D25&gt;=D$97),"→",IF(AND('All Items'!$C25&gt;'All Items'!$D25,'All Items'!$C25&lt;=D$97),"→","")))))))</f>
        <v/>
      </c>
      <c r="E27" s="44" t="str">
        <f>IF('All Items'!$F25=E$97,"★",IF('All Items'!$E25=E$97,"●",IF('All Items'!$C25=E$97,"→",IF('All Items'!$D25=E$97,"→",IF(AND(E$97&gt;='All Items'!$C25,E$97&lt;='All Items'!$D25),"→",IF(AND('All Items'!$C25&gt;'All Items'!$D25,'All Items'!$D25&gt;=E$97),"→",IF(AND('All Items'!$C25&gt;'All Items'!$D25,'All Items'!$C25&lt;=E$97),"→","")))))))</f>
        <v/>
      </c>
      <c r="F27" s="44" t="str">
        <f>IF('All Items'!$F25=F$97,"★",IF('All Items'!$E25=F$97,"●",IF('All Items'!$C25=F$97,"→",IF('All Items'!$D25=F$97,"→",IF(AND(F$97&gt;='All Items'!$C25,F$97&lt;='All Items'!$D25),"→",IF(AND('All Items'!$C25&gt;'All Items'!$D25,'All Items'!$D25&gt;=F$97),"→",IF(AND('All Items'!$C25&gt;'All Items'!$D25,'All Items'!$C25&lt;=F$97),"→","")))))))</f>
        <v/>
      </c>
      <c r="G27" s="44" t="str">
        <f>IF('All Items'!$F25=G$97,"★",IF('All Items'!$E25=G$97,"●",IF('All Items'!$C25=G$97,"→",IF('All Items'!$D25=G$97,"→",IF(AND(G$97&gt;='All Items'!$C25,G$97&lt;='All Items'!$D25),"→",IF(AND('All Items'!$C25&gt;'All Items'!$D25,'All Items'!$D25&gt;=G$97),"→",IF(AND('All Items'!$C25&gt;'All Items'!$D25,'All Items'!$C25&lt;=G$97),"→","")))))))</f>
        <v/>
      </c>
      <c r="H27" s="44" t="str">
        <f>IF('All Items'!$F25=H$97,"★",IF('All Items'!$E25=H$97,"●",IF('All Items'!$C25=H$97,"→",IF('All Items'!$D25=H$97,"→",IF(AND(H$97&gt;='All Items'!$C25,H$97&lt;='All Items'!$D25),"→",IF(AND('All Items'!$C25&gt;'All Items'!$D25,'All Items'!$D25&gt;=H$97),"→",IF(AND('All Items'!$C25&gt;'All Items'!$D25,'All Items'!$C25&lt;=H$97),"→","")))))))</f>
        <v/>
      </c>
      <c r="I27" s="44" t="str">
        <f>IF('All Items'!$F25=I$97,"★",IF('All Items'!$E25=I$97,"●",IF('All Items'!$C25=I$97,"→",IF('All Items'!$D25=I$97,"→",IF(AND(I$97&gt;='All Items'!$C25,I$97&lt;='All Items'!$D25),"→",IF(AND('All Items'!$C25&gt;'All Items'!$D25,'All Items'!$D25&gt;=I$97),"→",IF(AND('All Items'!$C25&gt;'All Items'!$D25,'All Items'!$C25&lt;=I$97),"→","")))))))</f>
        <v/>
      </c>
      <c r="J27" s="44" t="str">
        <f>IF('All Items'!$F25=J$97,"★",IF('All Items'!$E25=J$97,"●",IF('All Items'!$C25=J$97,"→",IF('All Items'!$D25=J$97,"→",IF(AND(J$97&gt;='All Items'!$C25,J$97&lt;='All Items'!$D25),"→",IF(AND('All Items'!$C25&gt;'All Items'!$D25,'All Items'!$D25&gt;=J$97),"→",IF(AND('All Items'!$C25&gt;'All Items'!$D25,'All Items'!$C25&lt;=J$97),"→","")))))))</f>
        <v>→</v>
      </c>
      <c r="K27" s="44" t="str">
        <f>IF('All Items'!$F25=K$97,"★",IF('All Items'!$E25=K$97,"●",IF('All Items'!$C25=K$97,"→",IF('All Items'!$D25=K$97,"→",IF(AND(K$97&gt;='All Items'!$C25,K$97&lt;='All Items'!$D25),"→",IF(AND('All Items'!$C25&gt;'All Items'!$D25,'All Items'!$D25&gt;=K$97),"→",IF(AND('All Items'!$C25&gt;'All Items'!$D25,'All Items'!$C25&lt;=K$97),"→","")))))))</f>
        <v>→</v>
      </c>
      <c r="L27" s="44" t="str">
        <f>IF('All Items'!$F25=L$97,"★",IF('All Items'!$E25=L$97,"●",IF('All Items'!$C25=L$97,"→",IF('All Items'!$D25=L$97,"→",IF(AND(L$97&gt;='All Items'!$C25,L$97&lt;='All Items'!$D25),"→",IF(AND('All Items'!$C25&gt;'All Items'!$D25,'All Items'!$D25&gt;=L$97),"→",IF(AND('All Items'!$C25&gt;'All Items'!$D25,'All Items'!$C25&lt;=L$97),"→","")))))))</f>
        <v>→</v>
      </c>
      <c r="M27" s="44" t="str">
        <f>IF('All Items'!$F25=M$97,"★",IF('All Items'!$E25=M$97,"●",IF('All Items'!$C25=M$97,"→",IF('All Items'!$D25=M$97,"→",IF(AND(M$97&gt;='All Items'!$C25,M$97&lt;='All Items'!$D25),"→",IF(AND('All Items'!$C25&gt;'All Items'!$D25,'All Items'!$D25&gt;=M$97),"→",IF(AND('All Items'!$C25&gt;'All Items'!$D25,'All Items'!$C25&lt;=M$97),"→","")))))))</f>
        <v>★</v>
      </c>
      <c r="N27" s="44" t="str">
        <f>IF('All Items'!$F25=N$97,"★",IF('All Items'!$E25=N$97,"●",IF('All Items'!$C25=N$97,"→",IF('All Items'!$D25=N$97,"→",IF(AND(N$97&gt;='All Items'!$C25,N$97&lt;='All Items'!$D25),"→",IF(AND('All Items'!$C25&gt;'All Items'!$D25,'All Items'!$D25&gt;=N$97),"→",IF(AND('All Items'!$C25&gt;'All Items'!$D25,'All Items'!$C25&lt;=N$97),"→","")))))))</f>
        <v/>
      </c>
    </row>
    <row r="28" spans="1:14" ht="26" x14ac:dyDescent="0.3">
      <c r="A28" s="87" t="str">
        <f>IF('All Items'!B26="","",HYPERLINK(VLOOKUP('All Items'!B26,Table26[],2,0),'All Items'!B26))</f>
        <v>Prohibition Against Supplanting/MOE</v>
      </c>
      <c r="B28" s="26" t="str">
        <f>IF('All Items'!A26="","",'All Items'!A26)</f>
        <v>Develop Part C budget of state/local funds for upcoming fiscal year</v>
      </c>
      <c r="C28" s="44" t="str">
        <f>IF('All Items'!$F26=C$97,"★",IF('All Items'!$E26=C$97,"●",IF('All Items'!$C26=C$97,"→",IF('All Items'!$D26=C$97,"→",IF(AND(C$97&gt;='All Items'!$C26,C$97&lt;='All Items'!$D26),"→",IF(AND('All Items'!$C26&gt;'All Items'!$D26,'All Items'!$D26&gt;=C$97),"→",IF(AND('All Items'!$C26&gt;'All Items'!$D26,'All Items'!$C26&lt;=C$97),"→","")))))))</f>
        <v/>
      </c>
      <c r="D28" s="44" t="str">
        <f>IF('All Items'!$F26=D$97,"★",IF('All Items'!$E26=D$97,"●",IF('All Items'!$C26=D$97,"→",IF('All Items'!$D26=D$97,"→",IF(AND(D$97&gt;='All Items'!$C26,D$97&lt;='All Items'!$D26),"→",IF(AND('All Items'!$C26&gt;'All Items'!$D26,'All Items'!$D26&gt;=D$97),"→",IF(AND('All Items'!$C26&gt;'All Items'!$D26,'All Items'!$C26&lt;=D$97),"→","")))))))</f>
        <v/>
      </c>
      <c r="E28" s="44" t="str">
        <f>IF('All Items'!$F26=E$97,"★",IF('All Items'!$E26=E$97,"●",IF('All Items'!$C26=E$97,"→",IF('All Items'!$D26=E$97,"→",IF(AND(E$97&gt;='All Items'!$C26,E$97&lt;='All Items'!$D26),"→",IF(AND('All Items'!$C26&gt;'All Items'!$D26,'All Items'!$D26&gt;=E$97),"→",IF(AND('All Items'!$C26&gt;'All Items'!$D26,'All Items'!$C26&lt;=E$97),"→","")))))))</f>
        <v/>
      </c>
      <c r="F28" s="44" t="str">
        <f>IF('All Items'!$F26=F$97,"★",IF('All Items'!$E26=F$97,"●",IF('All Items'!$C26=F$97,"→",IF('All Items'!$D26=F$97,"→",IF(AND(F$97&gt;='All Items'!$C26,F$97&lt;='All Items'!$D26),"→",IF(AND('All Items'!$C26&gt;'All Items'!$D26,'All Items'!$D26&gt;=F$97),"→",IF(AND('All Items'!$C26&gt;'All Items'!$D26,'All Items'!$C26&lt;=F$97),"→","")))))))</f>
        <v>→</v>
      </c>
      <c r="G28" s="44" t="str">
        <f>IF('All Items'!$F26=G$97,"★",IF('All Items'!$E26=G$97,"●",IF('All Items'!$C26=G$97,"→",IF('All Items'!$D26=G$97,"→",IF(AND(G$97&gt;='All Items'!$C26,G$97&lt;='All Items'!$D26),"→",IF(AND('All Items'!$C26&gt;'All Items'!$D26,'All Items'!$D26&gt;=G$97),"→",IF(AND('All Items'!$C26&gt;'All Items'!$D26,'All Items'!$C26&lt;=G$97),"→","")))))))</f>
        <v>→</v>
      </c>
      <c r="H28" s="44" t="str">
        <f>IF('All Items'!$F26=H$97,"★",IF('All Items'!$E26=H$97,"●",IF('All Items'!$C26=H$97,"→",IF('All Items'!$D26=H$97,"→",IF(AND(H$97&gt;='All Items'!$C26,H$97&lt;='All Items'!$D26),"→",IF(AND('All Items'!$C26&gt;'All Items'!$D26,'All Items'!$D26&gt;=H$97),"→",IF(AND('All Items'!$C26&gt;'All Items'!$D26,'All Items'!$C26&lt;=H$97),"→","")))))))</f>
        <v>→</v>
      </c>
      <c r="I28" s="44" t="str">
        <f>IF('All Items'!$F26=I$97,"★",IF('All Items'!$E26=I$97,"●",IF('All Items'!$C26=I$97,"→",IF('All Items'!$D26=I$97,"→",IF(AND(I$97&gt;='All Items'!$C26,I$97&lt;='All Items'!$D26),"→",IF(AND('All Items'!$C26&gt;'All Items'!$D26,'All Items'!$D26&gt;=I$97),"→",IF(AND('All Items'!$C26&gt;'All Items'!$D26,'All Items'!$C26&lt;=I$97),"→","")))))))</f>
        <v>●</v>
      </c>
      <c r="J28" s="44" t="str">
        <f>IF('All Items'!$F26=J$97,"★",IF('All Items'!$E26=J$97,"●",IF('All Items'!$C26=J$97,"→",IF('All Items'!$D26=J$97,"→",IF(AND(J$97&gt;='All Items'!$C26,J$97&lt;='All Items'!$D26),"→",IF(AND('All Items'!$C26&gt;'All Items'!$D26,'All Items'!$D26&gt;=J$97),"→",IF(AND('All Items'!$C26&gt;'All Items'!$D26,'All Items'!$C26&lt;=J$97),"→","")))))))</f>
        <v/>
      </c>
      <c r="K28" s="44" t="str">
        <f>IF('All Items'!$F26=K$97,"★",IF('All Items'!$E26=K$97,"●",IF('All Items'!$C26=K$97,"→",IF('All Items'!$D26=K$97,"→",IF(AND(K$97&gt;='All Items'!$C26,K$97&lt;='All Items'!$D26),"→",IF(AND('All Items'!$C26&gt;'All Items'!$D26,'All Items'!$D26&gt;=K$97),"→",IF(AND('All Items'!$C26&gt;'All Items'!$D26,'All Items'!$C26&lt;=K$97),"→","")))))))</f>
        <v/>
      </c>
      <c r="L28" s="44" t="str">
        <f>IF('All Items'!$F26=L$97,"★",IF('All Items'!$E26=L$97,"●",IF('All Items'!$C26=L$97,"→",IF('All Items'!$D26=L$97,"→",IF(AND(L$97&gt;='All Items'!$C26,L$97&lt;='All Items'!$D26),"→",IF(AND('All Items'!$C26&gt;'All Items'!$D26,'All Items'!$D26&gt;=L$97),"→",IF(AND('All Items'!$C26&gt;'All Items'!$D26,'All Items'!$C26&lt;=L$97),"→","")))))))</f>
        <v/>
      </c>
      <c r="M28" s="44" t="str">
        <f>IF('All Items'!$F26=M$97,"★",IF('All Items'!$E26=M$97,"●",IF('All Items'!$C26=M$97,"→",IF('All Items'!$D26=M$97,"→",IF(AND(M$97&gt;='All Items'!$C26,M$97&lt;='All Items'!$D26),"→",IF(AND('All Items'!$C26&gt;'All Items'!$D26,'All Items'!$D26&gt;=M$97),"→",IF(AND('All Items'!$C26&gt;'All Items'!$D26,'All Items'!$C26&lt;=M$97),"→","")))))))</f>
        <v/>
      </c>
      <c r="N28" s="44" t="str">
        <f>IF('All Items'!$F26=N$97,"★",IF('All Items'!$E26=N$97,"●",IF('All Items'!$C26=N$97,"→",IF('All Items'!$D26=N$97,"→",IF(AND(N$97&gt;='All Items'!$C26,N$97&lt;='All Items'!$D26),"→",IF(AND('All Items'!$C26&gt;'All Items'!$D26,'All Items'!$D26&gt;=N$97),"→",IF(AND('All Items'!$C26&gt;'All Items'!$D26,'All Items'!$C26&lt;=N$97),"→","")))))))</f>
        <v/>
      </c>
    </row>
    <row r="29" spans="1:14" ht="52" x14ac:dyDescent="0.3">
      <c r="A29" s="87" t="str">
        <f>IF('All Items'!B27="","",HYPERLINK(VLOOKUP('All Items'!B27,Table26[],2,0),'All Items'!B27))</f>
        <v>Prohibition Against Supplanting/MOE</v>
      </c>
      <c r="B29" s="26" t="str">
        <f>IF('All Items'!A27="","",'All Items'!A27)</f>
        <v>Compare Part C budget of state/local funds for upcoming fiscal year to audited expenditures from state/local funds for the comparison year (budget-to-expenditure comparison)</v>
      </c>
      <c r="C29" s="44" t="str">
        <f>IF('All Items'!$F27=C$97,"★",IF('All Items'!$E27=C$97,"●",IF('All Items'!$C27=C$97,"→",IF('All Items'!$D27=C$97,"→",IF(AND(C$97&gt;='All Items'!$C27,C$97&lt;='All Items'!$D27),"→",IF(AND('All Items'!$C27&gt;'All Items'!$D27,'All Items'!$D27&gt;=C$97),"→",IF(AND('All Items'!$C27&gt;'All Items'!$D27,'All Items'!$C27&lt;=C$97),"→","")))))))</f>
        <v/>
      </c>
      <c r="D29" s="44" t="str">
        <f>IF('All Items'!$F27=D$97,"★",IF('All Items'!$E27=D$97,"●",IF('All Items'!$C27=D$97,"→",IF('All Items'!$D27=D$97,"→",IF(AND(D$97&gt;='All Items'!$C27,D$97&lt;='All Items'!$D27),"→",IF(AND('All Items'!$C27&gt;'All Items'!$D27,'All Items'!$D27&gt;=D$97),"→",IF(AND('All Items'!$C27&gt;'All Items'!$D27,'All Items'!$C27&lt;=D$97),"→","")))))))</f>
        <v/>
      </c>
      <c r="E29" s="44" t="str">
        <f>IF('All Items'!$F27=E$97,"★",IF('All Items'!$E27=E$97,"●",IF('All Items'!$C27=E$97,"→",IF('All Items'!$D27=E$97,"→",IF(AND(E$97&gt;='All Items'!$C27,E$97&lt;='All Items'!$D27),"→",IF(AND('All Items'!$C27&gt;'All Items'!$D27,'All Items'!$D27&gt;=E$97),"→",IF(AND('All Items'!$C27&gt;'All Items'!$D27,'All Items'!$C27&lt;=E$97),"→","")))))))</f>
        <v/>
      </c>
      <c r="F29" s="44" t="str">
        <f>IF('All Items'!$F27=F$97,"★",IF('All Items'!$E27=F$97,"●",IF('All Items'!$C27=F$97,"→",IF('All Items'!$D27=F$97,"→",IF(AND(F$97&gt;='All Items'!$C27,F$97&lt;='All Items'!$D27),"→",IF(AND('All Items'!$C27&gt;'All Items'!$D27,'All Items'!$D27&gt;=F$97),"→",IF(AND('All Items'!$C27&gt;'All Items'!$D27,'All Items'!$C27&lt;=F$97),"→","")))))))</f>
        <v>→</v>
      </c>
      <c r="G29" s="44" t="str">
        <f>IF('All Items'!$F27=G$97,"★",IF('All Items'!$E27=G$97,"●",IF('All Items'!$C27=G$97,"→",IF('All Items'!$D27=G$97,"→",IF(AND(G$97&gt;='All Items'!$C27,G$97&lt;='All Items'!$D27),"→",IF(AND('All Items'!$C27&gt;'All Items'!$D27,'All Items'!$D27&gt;=G$97),"→",IF(AND('All Items'!$C27&gt;'All Items'!$D27,'All Items'!$C27&lt;=G$97),"→","")))))))</f>
        <v>→</v>
      </c>
      <c r="H29" s="44" t="str">
        <f>IF('All Items'!$F27=H$97,"★",IF('All Items'!$E27=H$97,"●",IF('All Items'!$C27=H$97,"→",IF('All Items'!$D27=H$97,"→",IF(AND(H$97&gt;='All Items'!$C27,H$97&lt;='All Items'!$D27),"→",IF(AND('All Items'!$C27&gt;'All Items'!$D27,'All Items'!$D27&gt;=H$97),"→",IF(AND('All Items'!$C27&gt;'All Items'!$D27,'All Items'!$C27&lt;=H$97),"→","")))))))</f>
        <v>→</v>
      </c>
      <c r="I29" s="44" t="str">
        <f>IF('All Items'!$F27=I$97,"★",IF('All Items'!$E27=I$97,"●",IF('All Items'!$C27=I$97,"→",IF('All Items'!$D27=I$97,"→",IF(AND(I$97&gt;='All Items'!$C27,I$97&lt;='All Items'!$D27),"→",IF(AND('All Items'!$C27&gt;'All Items'!$D27,'All Items'!$D27&gt;=I$97),"→",IF(AND('All Items'!$C27&gt;'All Items'!$D27,'All Items'!$C27&lt;=I$97),"→","")))))))</f>
        <v>●</v>
      </c>
      <c r="J29" s="44" t="str">
        <f>IF('All Items'!$F27=J$97,"★",IF('All Items'!$E27=J$97,"●",IF('All Items'!$C27=J$97,"→",IF('All Items'!$D27=J$97,"→",IF(AND(J$97&gt;='All Items'!$C27,J$97&lt;='All Items'!$D27),"→",IF(AND('All Items'!$C27&gt;'All Items'!$D27,'All Items'!$D27&gt;=J$97),"→",IF(AND('All Items'!$C27&gt;'All Items'!$D27,'All Items'!$C27&lt;=J$97),"→","")))))))</f>
        <v/>
      </c>
      <c r="K29" s="44" t="str">
        <f>IF('All Items'!$F27=K$97,"★",IF('All Items'!$E27=K$97,"●",IF('All Items'!$C27=K$97,"→",IF('All Items'!$D27=K$97,"→",IF(AND(K$97&gt;='All Items'!$C27,K$97&lt;='All Items'!$D27),"→",IF(AND('All Items'!$C27&gt;'All Items'!$D27,'All Items'!$D27&gt;=K$97),"→",IF(AND('All Items'!$C27&gt;'All Items'!$D27,'All Items'!$C27&lt;=K$97),"→","")))))))</f>
        <v/>
      </c>
      <c r="L29" s="44" t="str">
        <f>IF('All Items'!$F27=L$97,"★",IF('All Items'!$E27=L$97,"●",IF('All Items'!$C27=L$97,"→",IF('All Items'!$D27=L$97,"→",IF(AND(L$97&gt;='All Items'!$C27,L$97&lt;='All Items'!$D27),"→",IF(AND('All Items'!$C27&gt;'All Items'!$D27,'All Items'!$D27&gt;=L$97),"→",IF(AND('All Items'!$C27&gt;'All Items'!$D27,'All Items'!$C27&lt;=L$97),"→","")))))))</f>
        <v/>
      </c>
      <c r="M29" s="44" t="str">
        <f>IF('All Items'!$F27=M$97,"★",IF('All Items'!$E27=M$97,"●",IF('All Items'!$C27=M$97,"→",IF('All Items'!$D27=M$97,"→",IF(AND(M$97&gt;='All Items'!$C27,M$97&lt;='All Items'!$D27),"→",IF(AND('All Items'!$C27&gt;'All Items'!$D27,'All Items'!$D27&gt;=M$97),"→",IF(AND('All Items'!$C27&gt;'All Items'!$D27,'All Items'!$C27&lt;=M$97),"→","")))))))</f>
        <v/>
      </c>
      <c r="N29" s="44" t="str">
        <f>IF('All Items'!$F27=N$97,"★",IF('All Items'!$E27=N$97,"●",IF('All Items'!$C27=N$97,"→",IF('All Items'!$D27=N$97,"→",IF(AND(N$97&gt;='All Items'!$C27,N$97&lt;='All Items'!$D27),"→",IF(AND('All Items'!$C27&gt;'All Items'!$D27,'All Items'!$D27&gt;=N$97),"→",IF(AND('All Items'!$C27&gt;'All Items'!$D27,'All Items'!$C27&lt;=N$97),"→","")))))))</f>
        <v/>
      </c>
    </row>
    <row r="30" spans="1:14" ht="52" x14ac:dyDescent="0.3">
      <c r="A30" s="87" t="str">
        <f>IF('All Items'!B28="","",HYPERLINK(VLOOKUP('All Items'!B28,Table26[],2,0),'All Items'!B28))</f>
        <v>Prohibition Against Supplanting/MOE</v>
      </c>
      <c r="B30" s="26" t="str">
        <f>IF('All Items'!A28="","",'All Items'!A28)</f>
        <v>Following confirmation of the budget-to-expenditure comparison, sign the assurance in Section II.B. of the grant application that the state meets the non-supplanting/MOE requirements</v>
      </c>
      <c r="C30" s="44" t="str">
        <f>IF('All Items'!$F28=C$97,"★",IF('All Items'!$E28=C$97,"●",IF('All Items'!$C28=C$97,"→",IF('All Items'!$D28=C$97,"→",IF(AND(C$97&gt;='All Items'!$C28,C$97&lt;='All Items'!$D28),"→",IF(AND('All Items'!$C28&gt;'All Items'!$D28,'All Items'!$D28&gt;=C$97),"→",IF(AND('All Items'!$C28&gt;'All Items'!$D28,'All Items'!$C28&lt;=C$97),"→","")))))))</f>
        <v/>
      </c>
      <c r="D30" s="44" t="str">
        <f>IF('All Items'!$F28=D$97,"★",IF('All Items'!$E28=D$97,"●",IF('All Items'!$C28=D$97,"→",IF('All Items'!$D28=D$97,"→",IF(AND(D$97&gt;='All Items'!$C28,D$97&lt;='All Items'!$D28),"→",IF(AND('All Items'!$C28&gt;'All Items'!$D28,'All Items'!$D28&gt;=D$97),"→",IF(AND('All Items'!$C28&gt;'All Items'!$D28,'All Items'!$C28&lt;=D$97),"→","")))))))</f>
        <v/>
      </c>
      <c r="E30" s="44" t="str">
        <f>IF('All Items'!$F28=E$97,"★",IF('All Items'!$E28=E$97,"●",IF('All Items'!$C28=E$97,"→",IF('All Items'!$D28=E$97,"→",IF(AND(E$97&gt;='All Items'!$C28,E$97&lt;='All Items'!$D28),"→",IF(AND('All Items'!$C28&gt;'All Items'!$D28,'All Items'!$D28&gt;=E$97),"→",IF(AND('All Items'!$C28&gt;'All Items'!$D28,'All Items'!$C28&lt;=E$97),"→","")))))))</f>
        <v/>
      </c>
      <c r="F30" s="44" t="str">
        <f>IF('All Items'!$F28=F$97,"★",IF('All Items'!$E28=F$97,"●",IF('All Items'!$C28=F$97,"→",IF('All Items'!$D28=F$97,"→",IF(AND(F$97&gt;='All Items'!$C28,F$97&lt;='All Items'!$D28),"→",IF(AND('All Items'!$C28&gt;'All Items'!$D28,'All Items'!$D28&gt;=F$97),"→",IF(AND('All Items'!$C28&gt;'All Items'!$D28,'All Items'!$C28&lt;=F$97),"→","")))))))</f>
        <v/>
      </c>
      <c r="G30" s="44" t="str">
        <f>IF('All Items'!$F28=G$97,"★",IF('All Items'!$E28=G$97,"●",IF('All Items'!$C28=G$97,"→",IF('All Items'!$D28=G$97,"→",IF(AND(G$97&gt;='All Items'!$C28,G$97&lt;='All Items'!$D28),"→",IF(AND('All Items'!$C28&gt;'All Items'!$D28,'All Items'!$D28&gt;=G$97),"→",IF(AND('All Items'!$C28&gt;'All Items'!$D28,'All Items'!$C28&lt;=G$97),"→","")))))))</f>
        <v/>
      </c>
      <c r="H30" s="44" t="str">
        <f>IF('All Items'!$F28=H$97,"★",IF('All Items'!$E28=H$97,"●",IF('All Items'!$C28=H$97,"→",IF('All Items'!$D28=H$97,"→",IF(AND(H$97&gt;='All Items'!$C28,H$97&lt;='All Items'!$D28),"→",IF(AND('All Items'!$C28&gt;'All Items'!$D28,'All Items'!$D28&gt;=H$97),"→",IF(AND('All Items'!$C28&gt;'All Items'!$D28,'All Items'!$C28&lt;=H$97),"→","")))))))</f>
        <v/>
      </c>
      <c r="I30" s="44" t="str">
        <f>IF('All Items'!$F28=I$97,"★",IF('All Items'!$E28=I$97,"●",IF('All Items'!$C28=I$97,"→",IF('All Items'!$D28=I$97,"→",IF(AND(I$97&gt;='All Items'!$C28,I$97&lt;='All Items'!$D28),"→",IF(AND('All Items'!$C28&gt;'All Items'!$D28,'All Items'!$D28&gt;=I$97),"→",IF(AND('All Items'!$C28&gt;'All Items'!$D28,'All Items'!$C28&lt;=I$97),"→","")))))))</f>
        <v/>
      </c>
      <c r="J30" s="44" t="str">
        <f>IF('All Items'!$F28=J$97,"★",IF('All Items'!$E28=J$97,"●",IF('All Items'!$C28=J$97,"→",IF('All Items'!$D28=J$97,"→",IF(AND(J$97&gt;='All Items'!$C28,J$97&lt;='All Items'!$D28),"→",IF(AND('All Items'!$C28&gt;'All Items'!$D28,'All Items'!$D28&gt;=J$97),"→",IF(AND('All Items'!$C28&gt;'All Items'!$D28,'All Items'!$C28&lt;=J$97),"→","")))))))</f>
        <v/>
      </c>
      <c r="K30" s="44" t="str">
        <f>IF('All Items'!$F28=K$97,"★",IF('All Items'!$E28=K$97,"●",IF('All Items'!$C28=K$97,"→",IF('All Items'!$D28=K$97,"→",IF(AND(K$97&gt;='All Items'!$C28,K$97&lt;='All Items'!$D28),"→",IF(AND('All Items'!$C28&gt;'All Items'!$D28,'All Items'!$D28&gt;=K$97),"→",IF(AND('All Items'!$C28&gt;'All Items'!$D28,'All Items'!$C28&lt;=K$97),"→","")))))))</f>
        <v/>
      </c>
      <c r="L30" s="44" t="str">
        <f>IF('All Items'!$F28=L$97,"★",IF('All Items'!$E28=L$97,"●",IF('All Items'!$C28=L$97,"→",IF('All Items'!$D28=L$97,"→",IF(AND(L$97&gt;='All Items'!$C28,L$97&lt;='All Items'!$D28),"→",IF(AND('All Items'!$C28&gt;'All Items'!$D28,'All Items'!$D28&gt;=L$97),"→",IF(AND('All Items'!$C28&gt;'All Items'!$D28,'All Items'!$C28&lt;=L$97),"→","")))))))</f>
        <v/>
      </c>
      <c r="M30" s="44" t="str">
        <f>IF('All Items'!$F28=M$97,"★",IF('All Items'!$E28=M$97,"●",IF('All Items'!$C28=M$97,"→",IF('All Items'!$D28=M$97,"→",IF(AND(M$97&gt;='All Items'!$C28,M$97&lt;='All Items'!$D28),"→",IF(AND('All Items'!$C28&gt;'All Items'!$D28,'All Items'!$D28&gt;=M$97),"→",IF(AND('All Items'!$C28&gt;'All Items'!$D28,'All Items'!$C28&lt;=M$97),"→","")))))))</f>
        <v>★</v>
      </c>
      <c r="N30" s="44" t="str">
        <f>IF('All Items'!$F28=N$97,"★",IF('All Items'!$E28=N$97,"●",IF('All Items'!$C28=N$97,"→",IF('All Items'!$D28=N$97,"→",IF(AND(N$97&gt;='All Items'!$C28,N$97&lt;='All Items'!$D28),"→",IF(AND('All Items'!$C28&gt;'All Items'!$D28,'All Items'!$D28&gt;=N$97),"→",IF(AND('All Items'!$C28&gt;'All Items'!$D28,'All Items'!$C28&lt;=N$97),"→","")))))))</f>
        <v/>
      </c>
    </row>
    <row r="31" spans="1:14" ht="52" x14ac:dyDescent="0.3">
      <c r="A31" s="87" t="str">
        <f>IF('All Items'!B29="","",HYPERLINK(VLOOKUP('All Items'!B29,Table26[],2,0),'All Items'!B29))</f>
        <v>Prohibition Against Supplanting/MOE</v>
      </c>
      <c r="B31" s="26" t="str">
        <f>IF('All Items'!A29="","",'All Items'!A29)</f>
        <v>Compare Part C expenditures from state/local funds for the most recent completed fiscal year to the final audited expenditures from the year prior to that fiscal year (expenditure-to-expenditure comparison)</v>
      </c>
      <c r="C31" s="44" t="str">
        <f>IF('All Items'!$F29=C$97,"★",IF('All Items'!$E29=C$97,"●",IF('All Items'!$C29=C$97,"→",IF('All Items'!$D29=C$97,"→",IF(AND(C$97&gt;='All Items'!$C29,C$97&lt;='All Items'!$D29),"→",IF(AND('All Items'!$C29&gt;'All Items'!$D29,'All Items'!$D29&gt;=C$97),"→",IF(AND('All Items'!$C29&gt;'All Items'!$D29,'All Items'!$C29&lt;=C$97),"→","")))))))</f>
        <v/>
      </c>
      <c r="D31" s="44" t="str">
        <f>IF('All Items'!$F29=D$97,"★",IF('All Items'!$E29=D$97,"●",IF('All Items'!$C29=D$97,"→",IF('All Items'!$D29=D$97,"→",IF(AND(D$97&gt;='All Items'!$C29,D$97&lt;='All Items'!$D29),"→",IF(AND('All Items'!$C29&gt;'All Items'!$D29,'All Items'!$D29&gt;=D$97),"→",IF(AND('All Items'!$C29&gt;'All Items'!$D29,'All Items'!$C29&lt;=D$97),"→","")))))))</f>
        <v/>
      </c>
      <c r="E31" s="44" t="str">
        <f>IF('All Items'!$F29=E$97,"★",IF('All Items'!$E29=E$97,"●",IF('All Items'!$C29=E$97,"→",IF('All Items'!$D29=E$97,"→",IF(AND(E$97&gt;='All Items'!$C29,E$97&lt;='All Items'!$D29),"→",IF(AND('All Items'!$C29&gt;'All Items'!$D29,'All Items'!$D29&gt;=E$97),"→",IF(AND('All Items'!$C29&gt;'All Items'!$D29,'All Items'!$C29&lt;=E$97),"→","")))))))</f>
        <v/>
      </c>
      <c r="F31" s="44" t="str">
        <f>IF('All Items'!$F29=F$97,"★",IF('All Items'!$E29=F$97,"●",IF('All Items'!$C29=F$97,"→",IF('All Items'!$D29=F$97,"→",IF(AND(F$97&gt;='All Items'!$C29,F$97&lt;='All Items'!$D29),"→",IF(AND('All Items'!$C29&gt;'All Items'!$D29,'All Items'!$D29&gt;=F$97),"→",IF(AND('All Items'!$C29&gt;'All Items'!$D29,'All Items'!$C29&lt;=F$97),"→","")))))))</f>
        <v>→</v>
      </c>
      <c r="G31" s="44" t="str">
        <f>IF('All Items'!$F29=G$97,"★",IF('All Items'!$E29=G$97,"●",IF('All Items'!$C29=G$97,"→",IF('All Items'!$D29=G$97,"→",IF(AND(G$97&gt;='All Items'!$C29,G$97&lt;='All Items'!$D29),"→",IF(AND('All Items'!$C29&gt;'All Items'!$D29,'All Items'!$D29&gt;=G$97),"→",IF(AND('All Items'!$C29&gt;'All Items'!$D29,'All Items'!$C29&lt;=G$97),"→","")))))))</f>
        <v>→</v>
      </c>
      <c r="H31" s="44" t="str">
        <f>IF('All Items'!$F29=H$97,"★",IF('All Items'!$E29=H$97,"●",IF('All Items'!$C29=H$97,"→",IF('All Items'!$D29=H$97,"→",IF(AND(H$97&gt;='All Items'!$C29,H$97&lt;='All Items'!$D29),"→",IF(AND('All Items'!$C29&gt;'All Items'!$D29,'All Items'!$D29&gt;=H$97),"→",IF(AND('All Items'!$C29&gt;'All Items'!$D29,'All Items'!$C29&lt;=H$97),"→","")))))))</f>
        <v>→</v>
      </c>
      <c r="I31" s="44" t="str">
        <f>IF('All Items'!$F29=I$97,"★",IF('All Items'!$E29=I$97,"●",IF('All Items'!$C29=I$97,"→",IF('All Items'!$D29=I$97,"→",IF(AND(I$97&gt;='All Items'!$C29,I$97&lt;='All Items'!$D29),"→",IF(AND('All Items'!$C29&gt;'All Items'!$D29,'All Items'!$D29&gt;=I$97),"→",IF(AND('All Items'!$C29&gt;'All Items'!$D29,'All Items'!$C29&lt;=I$97),"→","")))))))</f>
        <v>●</v>
      </c>
      <c r="J31" s="44" t="str">
        <f>IF('All Items'!$F29=J$97,"★",IF('All Items'!$E29=J$97,"●",IF('All Items'!$C29=J$97,"→",IF('All Items'!$D29=J$97,"→",IF(AND(J$97&gt;='All Items'!$C29,J$97&lt;='All Items'!$D29),"→",IF(AND('All Items'!$C29&gt;'All Items'!$D29,'All Items'!$D29&gt;=J$97),"→",IF(AND('All Items'!$C29&gt;'All Items'!$D29,'All Items'!$C29&lt;=J$97),"→","")))))))</f>
        <v/>
      </c>
      <c r="K31" s="44" t="str">
        <f>IF('All Items'!$F29=K$97,"★",IF('All Items'!$E29=K$97,"●",IF('All Items'!$C29=K$97,"→",IF('All Items'!$D29=K$97,"→",IF(AND(K$97&gt;='All Items'!$C29,K$97&lt;='All Items'!$D29),"→",IF(AND('All Items'!$C29&gt;'All Items'!$D29,'All Items'!$D29&gt;=K$97),"→",IF(AND('All Items'!$C29&gt;'All Items'!$D29,'All Items'!$C29&lt;=K$97),"→","")))))))</f>
        <v/>
      </c>
      <c r="L31" s="44" t="str">
        <f>IF('All Items'!$F29=L$97,"★",IF('All Items'!$E29=L$97,"●",IF('All Items'!$C29=L$97,"→",IF('All Items'!$D29=L$97,"→",IF(AND(L$97&gt;='All Items'!$C29,L$97&lt;='All Items'!$D29),"→",IF(AND('All Items'!$C29&gt;'All Items'!$D29,'All Items'!$D29&gt;=L$97),"→",IF(AND('All Items'!$C29&gt;'All Items'!$D29,'All Items'!$C29&lt;=L$97),"→","")))))))</f>
        <v/>
      </c>
      <c r="M31" s="44" t="str">
        <f>IF('All Items'!$F29=M$97,"★",IF('All Items'!$E29=M$97,"●",IF('All Items'!$C29=M$97,"→",IF('All Items'!$D29=M$97,"→",IF(AND(M$97&gt;='All Items'!$C29,M$97&lt;='All Items'!$D29),"→",IF(AND('All Items'!$C29&gt;'All Items'!$D29,'All Items'!$D29&gt;=M$97),"→",IF(AND('All Items'!$C29&gt;'All Items'!$D29,'All Items'!$C29&lt;=M$97),"→","")))))))</f>
        <v/>
      </c>
      <c r="N31" s="44" t="str">
        <f>IF('All Items'!$F29=N$97,"★",IF('All Items'!$E29=N$97,"●",IF('All Items'!$C29=N$97,"→",IF('All Items'!$D29=N$97,"→",IF(AND(N$97&gt;='All Items'!$C29,N$97&lt;='All Items'!$D29),"→",IF(AND('All Items'!$C29&gt;'All Items'!$D29,'All Items'!$D29&gt;=N$97),"→",IF(AND('All Items'!$C29&gt;'All Items'!$D29,'All Items'!$C29&lt;=N$97),"→","")))))))</f>
        <v/>
      </c>
    </row>
    <row r="32" spans="1:14" x14ac:dyDescent="0.3">
      <c r="A32" s="87" t="str">
        <f>IF('All Items'!B30="","",HYPERLINK(VLOOKUP('All Items'!B30,Table26[],2,0),'All Items'!B30))</f>
        <v/>
      </c>
      <c r="B32" s="26" t="str">
        <f>IF('All Items'!A30="","",'All Items'!A30)</f>
        <v/>
      </c>
      <c r="C32" s="44" t="str">
        <f>IF('All Items'!$F30=C$97,"★",IF('All Items'!$E30=C$97,"●",IF('All Items'!$C30=C$97,"→",IF('All Items'!$D30=C$97,"→",IF(AND(C$97&gt;='All Items'!$C30,C$97&lt;='All Items'!$D30),"→",IF(AND('All Items'!$C30&gt;'All Items'!$D30,'All Items'!$D30&gt;=C$97),"→",IF(AND('All Items'!$C30&gt;'All Items'!$D30,'All Items'!$C30&lt;=C$97),"→","")))))))</f>
        <v/>
      </c>
      <c r="D32" s="44" t="str">
        <f>IF('All Items'!$F30=D$97,"★",IF('All Items'!$E30=D$97,"●",IF('All Items'!$C30=D$97,"→",IF('All Items'!$D30=D$97,"→",IF(AND(D$97&gt;='All Items'!$C30,D$97&lt;='All Items'!$D30),"→",IF(AND('All Items'!$C30&gt;'All Items'!$D30,'All Items'!$D30&gt;=D$97),"→",IF(AND('All Items'!$C30&gt;'All Items'!$D30,'All Items'!$C30&lt;=D$97),"→","")))))))</f>
        <v/>
      </c>
      <c r="E32" s="44" t="str">
        <f>IF('All Items'!$F30=E$97,"★",IF('All Items'!$E30=E$97,"●",IF('All Items'!$C30=E$97,"→",IF('All Items'!$D30=E$97,"→",IF(AND(E$97&gt;='All Items'!$C30,E$97&lt;='All Items'!$D30),"→",IF(AND('All Items'!$C30&gt;'All Items'!$D30,'All Items'!$D30&gt;=E$97),"→",IF(AND('All Items'!$C30&gt;'All Items'!$D30,'All Items'!$C30&lt;=E$97),"→","")))))))</f>
        <v/>
      </c>
      <c r="F32" s="44" t="str">
        <f>IF('All Items'!$F30=F$97,"★",IF('All Items'!$E30=F$97,"●",IF('All Items'!$C30=F$97,"→",IF('All Items'!$D30=F$97,"→",IF(AND(F$97&gt;='All Items'!$C30,F$97&lt;='All Items'!$D30),"→",IF(AND('All Items'!$C30&gt;'All Items'!$D30,'All Items'!$D30&gt;=F$97),"→",IF(AND('All Items'!$C30&gt;'All Items'!$D30,'All Items'!$C30&lt;=F$97),"→","")))))))</f>
        <v/>
      </c>
      <c r="G32" s="44" t="str">
        <f>IF('All Items'!$F30=G$97,"★",IF('All Items'!$E30=G$97,"●",IF('All Items'!$C30=G$97,"→",IF('All Items'!$D30=G$97,"→",IF(AND(G$97&gt;='All Items'!$C30,G$97&lt;='All Items'!$D30),"→",IF(AND('All Items'!$C30&gt;'All Items'!$D30,'All Items'!$D30&gt;=G$97),"→",IF(AND('All Items'!$C30&gt;'All Items'!$D30,'All Items'!$C30&lt;=G$97),"→","")))))))</f>
        <v/>
      </c>
      <c r="H32" s="44" t="str">
        <f>IF('All Items'!$F30=H$97,"★",IF('All Items'!$E30=H$97,"●",IF('All Items'!$C30=H$97,"→",IF('All Items'!$D30=H$97,"→",IF(AND(H$97&gt;='All Items'!$C30,H$97&lt;='All Items'!$D30),"→",IF(AND('All Items'!$C30&gt;'All Items'!$D30,'All Items'!$D30&gt;=H$97),"→",IF(AND('All Items'!$C30&gt;'All Items'!$D30,'All Items'!$C30&lt;=H$97),"→","")))))))</f>
        <v/>
      </c>
      <c r="I32" s="44" t="str">
        <f>IF('All Items'!$F30=I$97,"★",IF('All Items'!$E30=I$97,"●",IF('All Items'!$C30=I$97,"→",IF('All Items'!$D30=I$97,"→",IF(AND(I$97&gt;='All Items'!$C30,I$97&lt;='All Items'!$D30),"→",IF(AND('All Items'!$C30&gt;'All Items'!$D30,'All Items'!$D30&gt;=I$97),"→",IF(AND('All Items'!$C30&gt;'All Items'!$D30,'All Items'!$C30&lt;=I$97),"→","")))))))</f>
        <v/>
      </c>
      <c r="J32" s="44" t="str">
        <f>IF('All Items'!$F30=J$97,"★",IF('All Items'!$E30=J$97,"●",IF('All Items'!$C30=J$97,"→",IF('All Items'!$D30=J$97,"→",IF(AND(J$97&gt;='All Items'!$C30,J$97&lt;='All Items'!$D30),"→",IF(AND('All Items'!$C30&gt;'All Items'!$D30,'All Items'!$D30&gt;=J$97),"→",IF(AND('All Items'!$C30&gt;'All Items'!$D30,'All Items'!$C30&lt;=J$97),"→","")))))))</f>
        <v/>
      </c>
      <c r="K32" s="44" t="str">
        <f>IF('All Items'!$F30=K$97,"★",IF('All Items'!$E30=K$97,"●",IF('All Items'!$C30=K$97,"→",IF('All Items'!$D30=K$97,"→",IF(AND(K$97&gt;='All Items'!$C30,K$97&lt;='All Items'!$D30),"→",IF(AND('All Items'!$C30&gt;'All Items'!$D30,'All Items'!$D30&gt;=K$97),"→",IF(AND('All Items'!$C30&gt;'All Items'!$D30,'All Items'!$C30&lt;=K$97),"→","")))))))</f>
        <v/>
      </c>
      <c r="L32" s="44" t="str">
        <f>IF('All Items'!$F30=L$97,"★",IF('All Items'!$E30=L$97,"●",IF('All Items'!$C30=L$97,"→",IF('All Items'!$D30=L$97,"→",IF(AND(L$97&gt;='All Items'!$C30,L$97&lt;='All Items'!$D30),"→",IF(AND('All Items'!$C30&gt;'All Items'!$D30,'All Items'!$D30&gt;=L$97),"→",IF(AND('All Items'!$C30&gt;'All Items'!$D30,'All Items'!$C30&lt;=L$97),"→","")))))))</f>
        <v/>
      </c>
      <c r="M32" s="44" t="str">
        <f>IF('All Items'!$F30=M$97,"★",IF('All Items'!$E30=M$97,"●",IF('All Items'!$C30=M$97,"→",IF('All Items'!$D30=M$97,"→",IF(AND(M$97&gt;='All Items'!$C30,M$97&lt;='All Items'!$D30),"→",IF(AND('All Items'!$C30&gt;'All Items'!$D30,'All Items'!$D30&gt;=M$97),"→",IF(AND('All Items'!$C30&gt;'All Items'!$D30,'All Items'!$C30&lt;=M$97),"→","")))))))</f>
        <v/>
      </c>
      <c r="N32" s="44" t="str">
        <f>IF('All Items'!$F30=N$97,"★",IF('All Items'!$E30=N$97,"●",IF('All Items'!$C30=N$97,"→",IF('All Items'!$D30=N$97,"→",IF(AND(N$97&gt;='All Items'!$C30,N$97&lt;='All Items'!$D30),"→",IF(AND('All Items'!$C30&gt;'All Items'!$D30,'All Items'!$D30&gt;=N$97),"→",IF(AND('All Items'!$C30&gt;'All Items'!$D30,'All Items'!$C30&lt;=N$97),"→","")))))))</f>
        <v/>
      </c>
    </row>
    <row r="33" spans="1:22" x14ac:dyDescent="0.3">
      <c r="A33" s="87" t="str">
        <f>IF('All Items'!B31="","",HYPERLINK(VLOOKUP('All Items'!B31,Table26[],2,0),'All Items'!B31))</f>
        <v/>
      </c>
      <c r="B33" s="26" t="str">
        <f>IF('All Items'!A31="","",'All Items'!A31)</f>
        <v/>
      </c>
      <c r="C33" s="44" t="str">
        <f>IF('All Items'!$F31=C$97,"★",IF('All Items'!$E31=C$97,"●",IF('All Items'!$C31=C$97,"→",IF('All Items'!$D31=C$97,"→",IF(AND(C$97&gt;='All Items'!$C31,C$97&lt;='All Items'!$D31),"→",IF(AND('All Items'!$C31&gt;'All Items'!$D31,'All Items'!$D31&gt;=C$97),"→",IF(AND('All Items'!$C31&gt;'All Items'!$D31,'All Items'!$C31&lt;=C$97),"→","")))))))</f>
        <v/>
      </c>
      <c r="D33" s="44" t="str">
        <f>IF('All Items'!$F31=D$97,"★",IF('All Items'!$E31=D$97,"●",IF('All Items'!$C31=D$97,"→",IF('All Items'!$D31=D$97,"→",IF(AND(D$97&gt;='All Items'!$C31,D$97&lt;='All Items'!$D31),"→",IF(AND('All Items'!$C31&gt;'All Items'!$D31,'All Items'!$D31&gt;=D$97),"→",IF(AND('All Items'!$C31&gt;'All Items'!$D31,'All Items'!$C31&lt;=D$97),"→","")))))))</f>
        <v/>
      </c>
      <c r="E33" s="44" t="str">
        <f>IF('All Items'!$F31=E$97,"★",IF('All Items'!$E31=E$97,"●",IF('All Items'!$C31=E$97,"→",IF('All Items'!$D31=E$97,"→",IF(AND(E$97&gt;='All Items'!$C31,E$97&lt;='All Items'!$D31),"→",IF(AND('All Items'!$C31&gt;'All Items'!$D31,'All Items'!$D31&gt;=E$97),"→",IF(AND('All Items'!$C31&gt;'All Items'!$D31,'All Items'!$C31&lt;=E$97),"→","")))))))</f>
        <v/>
      </c>
      <c r="F33" s="44" t="str">
        <f>IF('All Items'!$F31=F$97,"★",IF('All Items'!$E31=F$97,"●",IF('All Items'!$C31=F$97,"→",IF('All Items'!$D31=F$97,"→",IF(AND(F$97&gt;='All Items'!$C31,F$97&lt;='All Items'!$D31),"→",IF(AND('All Items'!$C31&gt;'All Items'!$D31,'All Items'!$D31&gt;=F$97),"→",IF(AND('All Items'!$C31&gt;'All Items'!$D31,'All Items'!$C31&lt;=F$97),"→","")))))))</f>
        <v/>
      </c>
      <c r="G33" s="44" t="str">
        <f>IF('All Items'!$F31=G$97,"★",IF('All Items'!$E31=G$97,"●",IF('All Items'!$C31=G$97,"→",IF('All Items'!$D31=G$97,"→",IF(AND(G$97&gt;='All Items'!$C31,G$97&lt;='All Items'!$D31),"→",IF(AND('All Items'!$C31&gt;'All Items'!$D31,'All Items'!$D31&gt;=G$97),"→",IF(AND('All Items'!$C31&gt;'All Items'!$D31,'All Items'!$C31&lt;=G$97),"→","")))))))</f>
        <v/>
      </c>
      <c r="H33" s="44" t="str">
        <f>IF('All Items'!$F31=H$97,"★",IF('All Items'!$E31=H$97,"●",IF('All Items'!$C31=H$97,"→",IF('All Items'!$D31=H$97,"→",IF(AND(H$97&gt;='All Items'!$C31,H$97&lt;='All Items'!$D31),"→",IF(AND('All Items'!$C31&gt;'All Items'!$D31,'All Items'!$D31&gt;=H$97),"→",IF(AND('All Items'!$C31&gt;'All Items'!$D31,'All Items'!$C31&lt;=H$97),"→","")))))))</f>
        <v/>
      </c>
      <c r="I33" s="44" t="str">
        <f>IF('All Items'!$F31=I$97,"★",IF('All Items'!$E31=I$97,"●",IF('All Items'!$C31=I$97,"→",IF('All Items'!$D31=I$97,"→",IF(AND(I$97&gt;='All Items'!$C31,I$97&lt;='All Items'!$D31),"→",IF(AND('All Items'!$C31&gt;'All Items'!$D31,'All Items'!$D31&gt;=I$97),"→",IF(AND('All Items'!$C31&gt;'All Items'!$D31,'All Items'!$C31&lt;=I$97),"→","")))))))</f>
        <v/>
      </c>
      <c r="J33" s="44" t="str">
        <f>IF('All Items'!$F31=J$97,"★",IF('All Items'!$E31=J$97,"●",IF('All Items'!$C31=J$97,"→",IF('All Items'!$D31=J$97,"→",IF(AND(J$97&gt;='All Items'!$C31,J$97&lt;='All Items'!$D31),"→",IF(AND('All Items'!$C31&gt;'All Items'!$D31,'All Items'!$D31&gt;=J$97),"→",IF(AND('All Items'!$C31&gt;'All Items'!$D31,'All Items'!$C31&lt;=J$97),"→","")))))))</f>
        <v/>
      </c>
      <c r="K33" s="44" t="str">
        <f>IF('All Items'!$F31=K$97,"★",IF('All Items'!$E31=K$97,"●",IF('All Items'!$C31=K$97,"→",IF('All Items'!$D31=K$97,"→",IF(AND(K$97&gt;='All Items'!$C31,K$97&lt;='All Items'!$D31),"→",IF(AND('All Items'!$C31&gt;'All Items'!$D31,'All Items'!$D31&gt;=K$97),"→",IF(AND('All Items'!$C31&gt;'All Items'!$D31,'All Items'!$C31&lt;=K$97),"→","")))))))</f>
        <v/>
      </c>
      <c r="L33" s="44" t="str">
        <f>IF('All Items'!$F31=L$97,"★",IF('All Items'!$E31=L$97,"●",IF('All Items'!$C31=L$97,"→",IF('All Items'!$D31=L$97,"→",IF(AND(L$97&gt;='All Items'!$C31,L$97&lt;='All Items'!$D31),"→",IF(AND('All Items'!$C31&gt;'All Items'!$D31,'All Items'!$D31&gt;=L$97),"→",IF(AND('All Items'!$C31&gt;'All Items'!$D31,'All Items'!$C31&lt;=L$97),"→","")))))))</f>
        <v/>
      </c>
      <c r="M33" s="44" t="str">
        <f>IF('All Items'!$F31=M$97,"★",IF('All Items'!$E31=M$97,"●",IF('All Items'!$C31=M$97,"→",IF('All Items'!$D31=M$97,"→",IF(AND(M$97&gt;='All Items'!$C31,M$97&lt;='All Items'!$D31),"→",IF(AND('All Items'!$C31&gt;'All Items'!$D31,'All Items'!$D31&gt;=M$97),"→",IF(AND('All Items'!$C31&gt;'All Items'!$D31,'All Items'!$C31&lt;=M$97),"→","")))))))</f>
        <v/>
      </c>
      <c r="N33" s="44" t="str">
        <f>IF('All Items'!$F31=N$97,"★",IF('All Items'!$E31=N$97,"●",IF('All Items'!$C31=N$97,"→",IF('All Items'!$D31=N$97,"→",IF(AND(N$97&gt;='All Items'!$C31,N$97&lt;='All Items'!$D31),"→",IF(AND('All Items'!$C31&gt;'All Items'!$D31,'All Items'!$D31&gt;=N$97),"→",IF(AND('All Items'!$C31&gt;'All Items'!$D31,'All Items'!$C31&lt;=N$97),"→","")))))))</f>
        <v/>
      </c>
    </row>
    <row r="34" spans="1:22" x14ac:dyDescent="0.3">
      <c r="A34" s="87" t="str">
        <f>IF('All Items'!B32="","",HYPERLINK(VLOOKUP('All Items'!B32,Table26[],2,0),'All Items'!B32))</f>
        <v/>
      </c>
      <c r="B34" s="26" t="str">
        <f>IF('All Items'!A32="","",'All Items'!A32)</f>
        <v/>
      </c>
      <c r="C34" s="44" t="str">
        <f>IF('All Items'!$F32=C$97,"★",IF('All Items'!$E32=C$97,"●",IF('All Items'!$C32=C$97,"→",IF('All Items'!$D32=C$97,"→",IF(AND(C$97&gt;='All Items'!$C32,C$97&lt;='All Items'!$D32),"→",IF(AND('All Items'!$C32&gt;'All Items'!$D32,'All Items'!$D32&gt;=C$97),"→",IF(AND('All Items'!$C32&gt;'All Items'!$D32,'All Items'!$C32&lt;=C$97),"→","")))))))</f>
        <v/>
      </c>
      <c r="D34" s="44" t="str">
        <f>IF('All Items'!$F32=D$97,"★",IF('All Items'!$E32=D$97,"●",IF('All Items'!$C32=D$97,"→",IF('All Items'!$D32=D$97,"→",IF(AND(D$97&gt;='All Items'!$C32,D$97&lt;='All Items'!$D32),"→",IF(AND('All Items'!$C32&gt;'All Items'!$D32,'All Items'!$D32&gt;=D$97),"→",IF(AND('All Items'!$C32&gt;'All Items'!$D32,'All Items'!$C32&lt;=D$97),"→","")))))))</f>
        <v/>
      </c>
      <c r="E34" s="44" t="str">
        <f>IF('All Items'!$F32=E$97,"★",IF('All Items'!$E32=E$97,"●",IF('All Items'!$C32=E$97,"→",IF('All Items'!$D32=E$97,"→",IF(AND(E$97&gt;='All Items'!$C32,E$97&lt;='All Items'!$D32),"→",IF(AND('All Items'!$C32&gt;'All Items'!$D32,'All Items'!$D32&gt;=E$97),"→",IF(AND('All Items'!$C32&gt;'All Items'!$D32,'All Items'!$C32&lt;=E$97),"→","")))))))</f>
        <v/>
      </c>
      <c r="F34" s="44" t="str">
        <f>IF('All Items'!$F32=F$97,"★",IF('All Items'!$E32=F$97,"●",IF('All Items'!$C32=F$97,"→",IF('All Items'!$D32=F$97,"→",IF(AND(F$97&gt;='All Items'!$C32,F$97&lt;='All Items'!$D32),"→",IF(AND('All Items'!$C32&gt;'All Items'!$D32,'All Items'!$D32&gt;=F$97),"→",IF(AND('All Items'!$C32&gt;'All Items'!$D32,'All Items'!$C32&lt;=F$97),"→","")))))))</f>
        <v/>
      </c>
      <c r="G34" s="44" t="str">
        <f>IF('All Items'!$F32=G$97,"★",IF('All Items'!$E32=G$97,"●",IF('All Items'!$C32=G$97,"→",IF('All Items'!$D32=G$97,"→",IF(AND(G$97&gt;='All Items'!$C32,G$97&lt;='All Items'!$D32),"→",IF(AND('All Items'!$C32&gt;'All Items'!$D32,'All Items'!$D32&gt;=G$97),"→",IF(AND('All Items'!$C32&gt;'All Items'!$D32,'All Items'!$C32&lt;=G$97),"→","")))))))</f>
        <v/>
      </c>
      <c r="H34" s="44" t="str">
        <f>IF('All Items'!$F32=H$97,"★",IF('All Items'!$E32=H$97,"●",IF('All Items'!$C32=H$97,"→",IF('All Items'!$D32=H$97,"→",IF(AND(H$97&gt;='All Items'!$C32,H$97&lt;='All Items'!$D32),"→",IF(AND('All Items'!$C32&gt;'All Items'!$D32,'All Items'!$D32&gt;=H$97),"→",IF(AND('All Items'!$C32&gt;'All Items'!$D32,'All Items'!$C32&lt;=H$97),"→","")))))))</f>
        <v/>
      </c>
      <c r="I34" s="44" t="str">
        <f>IF('All Items'!$F32=I$97,"★",IF('All Items'!$E32=I$97,"●",IF('All Items'!$C32=I$97,"→",IF('All Items'!$D32=I$97,"→",IF(AND(I$97&gt;='All Items'!$C32,I$97&lt;='All Items'!$D32),"→",IF(AND('All Items'!$C32&gt;'All Items'!$D32,'All Items'!$D32&gt;=I$97),"→",IF(AND('All Items'!$C32&gt;'All Items'!$D32,'All Items'!$C32&lt;=I$97),"→","")))))))</f>
        <v/>
      </c>
      <c r="J34" s="44" t="str">
        <f>IF('All Items'!$F32=J$97,"★",IF('All Items'!$E32=J$97,"●",IF('All Items'!$C32=J$97,"→",IF('All Items'!$D32=J$97,"→",IF(AND(J$97&gt;='All Items'!$C32,J$97&lt;='All Items'!$D32),"→",IF(AND('All Items'!$C32&gt;'All Items'!$D32,'All Items'!$D32&gt;=J$97),"→",IF(AND('All Items'!$C32&gt;'All Items'!$D32,'All Items'!$C32&lt;=J$97),"→","")))))))</f>
        <v/>
      </c>
      <c r="K34" s="44" t="str">
        <f>IF('All Items'!$F32=K$97,"★",IF('All Items'!$E32=K$97,"●",IF('All Items'!$C32=K$97,"→",IF('All Items'!$D32=K$97,"→",IF(AND(K$97&gt;='All Items'!$C32,K$97&lt;='All Items'!$D32),"→",IF(AND('All Items'!$C32&gt;'All Items'!$D32,'All Items'!$D32&gt;=K$97),"→",IF(AND('All Items'!$C32&gt;'All Items'!$D32,'All Items'!$C32&lt;=K$97),"→","")))))))</f>
        <v/>
      </c>
      <c r="L34" s="44" t="str">
        <f>IF('All Items'!$F32=L$97,"★",IF('All Items'!$E32=L$97,"●",IF('All Items'!$C32=L$97,"→",IF('All Items'!$D32=L$97,"→",IF(AND(L$97&gt;='All Items'!$C32,L$97&lt;='All Items'!$D32),"→",IF(AND('All Items'!$C32&gt;'All Items'!$D32,'All Items'!$D32&gt;=L$97),"→",IF(AND('All Items'!$C32&gt;'All Items'!$D32,'All Items'!$C32&lt;=L$97),"→","")))))))</f>
        <v/>
      </c>
      <c r="M34" s="44" t="str">
        <f>IF('All Items'!$F32=M$97,"★",IF('All Items'!$E32=M$97,"●",IF('All Items'!$C32=M$97,"→",IF('All Items'!$D32=M$97,"→",IF(AND(M$97&gt;='All Items'!$C32,M$97&lt;='All Items'!$D32),"→",IF(AND('All Items'!$C32&gt;'All Items'!$D32,'All Items'!$D32&gt;=M$97),"→",IF(AND('All Items'!$C32&gt;'All Items'!$D32,'All Items'!$C32&lt;=M$97),"→","")))))))</f>
        <v/>
      </c>
      <c r="N34" s="44" t="str">
        <f>IF('All Items'!$F32=N$97,"★",IF('All Items'!$E32=N$97,"●",IF('All Items'!$C32=N$97,"→",IF('All Items'!$D32=N$97,"→",IF(AND(N$97&gt;='All Items'!$C32,N$97&lt;='All Items'!$D32),"→",IF(AND('All Items'!$C32&gt;'All Items'!$D32,'All Items'!$D32&gt;=N$97),"→",IF(AND('All Items'!$C32&gt;'All Items'!$D32,'All Items'!$C32&lt;=N$97),"→","")))))))</f>
        <v/>
      </c>
    </row>
    <row r="35" spans="1:22" x14ac:dyDescent="0.3">
      <c r="A35" s="87" t="str">
        <f>IF('All Items'!B33="","",HYPERLINK(VLOOKUP('All Items'!B33,Table26[],2,0),'All Items'!B33))</f>
        <v/>
      </c>
      <c r="B35" s="26" t="str">
        <f>IF('All Items'!A33="","",'All Items'!A33)</f>
        <v/>
      </c>
      <c r="C35" s="44" t="str">
        <f>IF('All Items'!$F33=C$97,"★",IF('All Items'!$E33=C$97,"●",IF('All Items'!$C33=C$97,"→",IF('All Items'!$D33=C$97,"→",IF(AND(C$97&gt;='All Items'!$C33,C$97&lt;='All Items'!$D33),"→",IF(AND('All Items'!$C33&gt;'All Items'!$D33,'All Items'!$D33&gt;=C$97),"→",IF(AND('All Items'!$C33&gt;'All Items'!$D33,'All Items'!$C33&lt;=C$97),"→","")))))))</f>
        <v/>
      </c>
      <c r="D35" s="44" t="str">
        <f>IF('All Items'!$F33=D$97,"★",IF('All Items'!$E33=D$97,"●",IF('All Items'!$C33=D$97,"→",IF('All Items'!$D33=D$97,"→",IF(AND(D$97&gt;='All Items'!$C33,D$97&lt;='All Items'!$D33),"→",IF(AND('All Items'!$C33&gt;'All Items'!$D33,'All Items'!$D33&gt;=D$97),"→",IF(AND('All Items'!$C33&gt;'All Items'!$D33,'All Items'!$C33&lt;=D$97),"→","")))))))</f>
        <v/>
      </c>
      <c r="E35" s="44" t="str">
        <f>IF('All Items'!$F33=E$97,"★",IF('All Items'!$E33=E$97,"●",IF('All Items'!$C33=E$97,"→",IF('All Items'!$D33=E$97,"→",IF(AND(E$97&gt;='All Items'!$C33,E$97&lt;='All Items'!$D33),"→",IF(AND('All Items'!$C33&gt;'All Items'!$D33,'All Items'!$D33&gt;=E$97),"→",IF(AND('All Items'!$C33&gt;'All Items'!$D33,'All Items'!$C33&lt;=E$97),"→","")))))))</f>
        <v/>
      </c>
      <c r="F35" s="44" t="str">
        <f>IF('All Items'!$F33=F$97,"★",IF('All Items'!$E33=F$97,"●",IF('All Items'!$C33=F$97,"→",IF('All Items'!$D33=F$97,"→",IF(AND(F$97&gt;='All Items'!$C33,F$97&lt;='All Items'!$D33),"→",IF(AND('All Items'!$C33&gt;'All Items'!$D33,'All Items'!$D33&gt;=F$97),"→",IF(AND('All Items'!$C33&gt;'All Items'!$D33,'All Items'!$C33&lt;=F$97),"→","")))))))</f>
        <v/>
      </c>
      <c r="G35" s="44" t="str">
        <f>IF('All Items'!$F33=G$97,"★",IF('All Items'!$E33=G$97,"●",IF('All Items'!$C33=G$97,"→",IF('All Items'!$D33=G$97,"→",IF(AND(G$97&gt;='All Items'!$C33,G$97&lt;='All Items'!$D33),"→",IF(AND('All Items'!$C33&gt;'All Items'!$D33,'All Items'!$D33&gt;=G$97),"→",IF(AND('All Items'!$C33&gt;'All Items'!$D33,'All Items'!$C33&lt;=G$97),"→","")))))))</f>
        <v/>
      </c>
      <c r="H35" s="44" t="str">
        <f>IF('All Items'!$F33=H$97,"★",IF('All Items'!$E33=H$97,"●",IF('All Items'!$C33=H$97,"→",IF('All Items'!$D33=H$97,"→",IF(AND(H$97&gt;='All Items'!$C33,H$97&lt;='All Items'!$D33),"→",IF(AND('All Items'!$C33&gt;'All Items'!$D33,'All Items'!$D33&gt;=H$97),"→",IF(AND('All Items'!$C33&gt;'All Items'!$D33,'All Items'!$C33&lt;=H$97),"→","")))))))</f>
        <v/>
      </c>
      <c r="I35" s="44" t="str">
        <f>IF('All Items'!$F33=I$97,"★",IF('All Items'!$E33=I$97,"●",IF('All Items'!$C33=I$97,"→",IF('All Items'!$D33=I$97,"→",IF(AND(I$97&gt;='All Items'!$C33,I$97&lt;='All Items'!$D33),"→",IF(AND('All Items'!$C33&gt;'All Items'!$D33,'All Items'!$D33&gt;=I$97),"→",IF(AND('All Items'!$C33&gt;'All Items'!$D33,'All Items'!$C33&lt;=I$97),"→","")))))))</f>
        <v/>
      </c>
      <c r="J35" s="44" t="str">
        <f>IF('All Items'!$F33=J$97,"★",IF('All Items'!$E33=J$97,"●",IF('All Items'!$C33=J$97,"→",IF('All Items'!$D33=J$97,"→",IF(AND(J$97&gt;='All Items'!$C33,J$97&lt;='All Items'!$D33),"→",IF(AND('All Items'!$C33&gt;'All Items'!$D33,'All Items'!$D33&gt;=J$97),"→",IF(AND('All Items'!$C33&gt;'All Items'!$D33,'All Items'!$C33&lt;=J$97),"→","")))))))</f>
        <v/>
      </c>
      <c r="K35" s="44" t="str">
        <f>IF('All Items'!$F33=K$97,"★",IF('All Items'!$E33=K$97,"●",IF('All Items'!$C33=K$97,"→",IF('All Items'!$D33=K$97,"→",IF(AND(K$97&gt;='All Items'!$C33,K$97&lt;='All Items'!$D33),"→",IF(AND('All Items'!$C33&gt;'All Items'!$D33,'All Items'!$D33&gt;=K$97),"→",IF(AND('All Items'!$C33&gt;'All Items'!$D33,'All Items'!$C33&lt;=K$97),"→","")))))))</f>
        <v/>
      </c>
      <c r="L35" s="44" t="str">
        <f>IF('All Items'!$F33=L$97,"★",IF('All Items'!$E33=L$97,"●",IF('All Items'!$C33=L$97,"→",IF('All Items'!$D33=L$97,"→",IF(AND(L$97&gt;='All Items'!$C33,L$97&lt;='All Items'!$D33),"→",IF(AND('All Items'!$C33&gt;'All Items'!$D33,'All Items'!$D33&gt;=L$97),"→",IF(AND('All Items'!$C33&gt;'All Items'!$D33,'All Items'!$C33&lt;=L$97),"→","")))))))</f>
        <v/>
      </c>
      <c r="M35" s="44" t="str">
        <f>IF('All Items'!$F33=M$97,"★",IF('All Items'!$E33=M$97,"●",IF('All Items'!$C33=M$97,"→",IF('All Items'!$D33=M$97,"→",IF(AND(M$97&gt;='All Items'!$C33,M$97&lt;='All Items'!$D33),"→",IF(AND('All Items'!$C33&gt;'All Items'!$D33,'All Items'!$D33&gt;=M$97),"→",IF(AND('All Items'!$C33&gt;'All Items'!$D33,'All Items'!$C33&lt;=M$97),"→","")))))))</f>
        <v/>
      </c>
      <c r="N35" s="44" t="str">
        <f>IF('All Items'!$F33=N$97,"★",IF('All Items'!$E33=N$97,"●",IF('All Items'!$C33=N$97,"→",IF('All Items'!$D33=N$97,"→",IF(AND(N$97&gt;='All Items'!$C33,N$97&lt;='All Items'!$D33),"→",IF(AND('All Items'!$C33&gt;'All Items'!$D33,'All Items'!$D33&gt;=N$97),"→",IF(AND('All Items'!$C33&gt;'All Items'!$D33,'All Items'!$C33&lt;=N$97),"→","")))))))</f>
        <v/>
      </c>
    </row>
    <row r="36" spans="1:22" x14ac:dyDescent="0.3">
      <c r="A36" s="87" t="str">
        <f>IF('All Items'!B34="","",HYPERLINK(VLOOKUP('All Items'!B34,Table26[],2,0),'All Items'!B34))</f>
        <v/>
      </c>
      <c r="B36" s="26" t="str">
        <f>IF('All Items'!A34="","",'All Items'!A34)</f>
        <v/>
      </c>
      <c r="C36" s="44" t="str">
        <f>IF('All Items'!$F34=C$97,"★",IF('All Items'!$E34=C$97,"●",IF('All Items'!$C34=C$97,"→",IF('All Items'!$D34=C$97,"→",IF(AND(C$97&gt;='All Items'!$C34,C$97&lt;='All Items'!$D34),"→",IF(AND('All Items'!$C34&gt;'All Items'!$D34,'All Items'!$D34&gt;=C$97),"→",IF(AND('All Items'!$C34&gt;'All Items'!$D34,'All Items'!$C34&lt;=C$97),"→","")))))))</f>
        <v/>
      </c>
      <c r="D36" s="44" t="str">
        <f>IF('All Items'!$F34=D$97,"★",IF('All Items'!$E34=D$97,"●",IF('All Items'!$C34=D$97,"→",IF('All Items'!$D34=D$97,"→",IF(AND(D$97&gt;='All Items'!$C34,D$97&lt;='All Items'!$D34),"→",IF(AND('All Items'!$C34&gt;'All Items'!$D34,'All Items'!$D34&gt;=D$97),"→",IF(AND('All Items'!$C34&gt;'All Items'!$D34,'All Items'!$C34&lt;=D$97),"→","")))))))</f>
        <v/>
      </c>
      <c r="E36" s="44" t="str">
        <f>IF('All Items'!$F34=E$97,"★",IF('All Items'!$E34=E$97,"●",IF('All Items'!$C34=E$97,"→",IF('All Items'!$D34=E$97,"→",IF(AND(E$97&gt;='All Items'!$C34,E$97&lt;='All Items'!$D34),"→",IF(AND('All Items'!$C34&gt;'All Items'!$D34,'All Items'!$D34&gt;=E$97),"→",IF(AND('All Items'!$C34&gt;'All Items'!$D34,'All Items'!$C34&lt;=E$97),"→","")))))))</f>
        <v/>
      </c>
      <c r="F36" s="44" t="str">
        <f>IF('All Items'!$F34=F$97,"★",IF('All Items'!$E34=F$97,"●",IF('All Items'!$C34=F$97,"→",IF('All Items'!$D34=F$97,"→",IF(AND(F$97&gt;='All Items'!$C34,F$97&lt;='All Items'!$D34),"→",IF(AND('All Items'!$C34&gt;'All Items'!$D34,'All Items'!$D34&gt;=F$97),"→",IF(AND('All Items'!$C34&gt;'All Items'!$D34,'All Items'!$C34&lt;=F$97),"→","")))))))</f>
        <v/>
      </c>
      <c r="G36" s="44" t="str">
        <f>IF('All Items'!$F34=G$97,"★",IF('All Items'!$E34=G$97,"●",IF('All Items'!$C34=G$97,"→",IF('All Items'!$D34=G$97,"→",IF(AND(G$97&gt;='All Items'!$C34,G$97&lt;='All Items'!$D34),"→",IF(AND('All Items'!$C34&gt;'All Items'!$D34,'All Items'!$D34&gt;=G$97),"→",IF(AND('All Items'!$C34&gt;'All Items'!$D34,'All Items'!$C34&lt;=G$97),"→","")))))))</f>
        <v/>
      </c>
      <c r="H36" s="44" t="str">
        <f>IF('All Items'!$F34=H$97,"★",IF('All Items'!$E34=H$97,"●",IF('All Items'!$C34=H$97,"→",IF('All Items'!$D34=H$97,"→",IF(AND(H$97&gt;='All Items'!$C34,H$97&lt;='All Items'!$D34),"→",IF(AND('All Items'!$C34&gt;'All Items'!$D34,'All Items'!$D34&gt;=H$97),"→",IF(AND('All Items'!$C34&gt;'All Items'!$D34,'All Items'!$C34&lt;=H$97),"→","")))))))</f>
        <v/>
      </c>
      <c r="I36" s="44" t="str">
        <f>IF('All Items'!$F34=I$97,"★",IF('All Items'!$E34=I$97,"●",IF('All Items'!$C34=I$97,"→",IF('All Items'!$D34=I$97,"→",IF(AND(I$97&gt;='All Items'!$C34,I$97&lt;='All Items'!$D34),"→",IF(AND('All Items'!$C34&gt;'All Items'!$D34,'All Items'!$D34&gt;=I$97),"→",IF(AND('All Items'!$C34&gt;'All Items'!$D34,'All Items'!$C34&lt;=I$97),"→","")))))))</f>
        <v/>
      </c>
      <c r="J36" s="44" t="str">
        <f>IF('All Items'!$F34=J$97,"★",IF('All Items'!$E34=J$97,"●",IF('All Items'!$C34=J$97,"→",IF('All Items'!$D34=J$97,"→",IF(AND(J$97&gt;='All Items'!$C34,J$97&lt;='All Items'!$D34),"→",IF(AND('All Items'!$C34&gt;'All Items'!$D34,'All Items'!$D34&gt;=J$97),"→",IF(AND('All Items'!$C34&gt;'All Items'!$D34,'All Items'!$C34&lt;=J$97),"→","")))))))</f>
        <v/>
      </c>
      <c r="K36" s="44" t="str">
        <f>IF('All Items'!$F34=K$97,"★",IF('All Items'!$E34=K$97,"●",IF('All Items'!$C34=K$97,"→",IF('All Items'!$D34=K$97,"→",IF(AND(K$97&gt;='All Items'!$C34,K$97&lt;='All Items'!$D34),"→",IF(AND('All Items'!$C34&gt;'All Items'!$D34,'All Items'!$D34&gt;=K$97),"→",IF(AND('All Items'!$C34&gt;'All Items'!$D34,'All Items'!$C34&lt;=K$97),"→","")))))))</f>
        <v/>
      </c>
      <c r="L36" s="44" t="str">
        <f>IF('All Items'!$F34=L$97,"★",IF('All Items'!$E34=L$97,"●",IF('All Items'!$C34=L$97,"→",IF('All Items'!$D34=L$97,"→",IF(AND(L$97&gt;='All Items'!$C34,L$97&lt;='All Items'!$D34),"→",IF(AND('All Items'!$C34&gt;'All Items'!$D34,'All Items'!$D34&gt;=L$97),"→",IF(AND('All Items'!$C34&gt;'All Items'!$D34,'All Items'!$C34&lt;=L$97),"→","")))))))</f>
        <v/>
      </c>
      <c r="M36" s="44" t="str">
        <f>IF('All Items'!$F34=M$97,"★",IF('All Items'!$E34=M$97,"●",IF('All Items'!$C34=M$97,"→",IF('All Items'!$D34=M$97,"→",IF(AND(M$97&gt;='All Items'!$C34,M$97&lt;='All Items'!$D34),"→",IF(AND('All Items'!$C34&gt;'All Items'!$D34,'All Items'!$D34&gt;=M$97),"→",IF(AND('All Items'!$C34&gt;'All Items'!$D34,'All Items'!$C34&lt;=M$97),"→","")))))))</f>
        <v/>
      </c>
      <c r="N36" s="44" t="str">
        <f>IF('All Items'!$F34=N$97,"★",IF('All Items'!$E34=N$97,"●",IF('All Items'!$C34=N$97,"→",IF('All Items'!$D34=N$97,"→",IF(AND(N$97&gt;='All Items'!$C34,N$97&lt;='All Items'!$D34),"→",IF(AND('All Items'!$C34&gt;'All Items'!$D34,'All Items'!$D34&gt;=N$97),"→",IF(AND('All Items'!$C34&gt;'All Items'!$D34,'All Items'!$C34&lt;=N$97),"→","")))))))</f>
        <v/>
      </c>
    </row>
    <row r="37" spans="1:22" x14ac:dyDescent="0.3">
      <c r="A37" s="87" t="str">
        <f>IF('All Items'!B35="","",HYPERLINK(VLOOKUP('All Items'!B35,Table26[],2,0),'All Items'!B35))</f>
        <v/>
      </c>
      <c r="B37" s="26" t="str">
        <f>IF('All Items'!A35="","",'All Items'!A35)</f>
        <v/>
      </c>
      <c r="C37" s="44" t="str">
        <f>IF('All Items'!$F35=C$97,"★",IF('All Items'!$E35=C$97,"●",IF('All Items'!$C35=C$97,"→",IF('All Items'!$D35=C$97,"→",IF(AND(C$97&gt;='All Items'!$C35,C$97&lt;='All Items'!$D35),"→",IF(AND('All Items'!$C35&gt;'All Items'!$D35,'All Items'!$D35&gt;=C$97),"→",IF(AND('All Items'!$C35&gt;'All Items'!$D35,'All Items'!$C35&lt;=C$97),"→","")))))))</f>
        <v/>
      </c>
      <c r="D37" s="44" t="str">
        <f>IF('All Items'!$F35=D$97,"★",IF('All Items'!$E35=D$97,"●",IF('All Items'!$C35=D$97,"→",IF('All Items'!$D35=D$97,"→",IF(AND(D$97&gt;='All Items'!$C35,D$97&lt;='All Items'!$D35),"→",IF(AND('All Items'!$C35&gt;'All Items'!$D35,'All Items'!$D35&gt;=D$97),"→",IF(AND('All Items'!$C35&gt;'All Items'!$D35,'All Items'!$C35&lt;=D$97),"→","")))))))</f>
        <v/>
      </c>
      <c r="E37" s="44" t="str">
        <f>IF('All Items'!$F35=E$97,"★",IF('All Items'!$E35=E$97,"●",IF('All Items'!$C35=E$97,"→",IF('All Items'!$D35=E$97,"→",IF(AND(E$97&gt;='All Items'!$C35,E$97&lt;='All Items'!$D35),"→",IF(AND('All Items'!$C35&gt;'All Items'!$D35,'All Items'!$D35&gt;=E$97),"→",IF(AND('All Items'!$C35&gt;'All Items'!$D35,'All Items'!$C35&lt;=E$97),"→","")))))))</f>
        <v/>
      </c>
      <c r="F37" s="44" t="str">
        <f>IF('All Items'!$F35=F$97,"★",IF('All Items'!$E35=F$97,"●",IF('All Items'!$C35=F$97,"→",IF('All Items'!$D35=F$97,"→",IF(AND(F$97&gt;='All Items'!$C35,F$97&lt;='All Items'!$D35),"→",IF(AND('All Items'!$C35&gt;'All Items'!$D35,'All Items'!$D35&gt;=F$97),"→",IF(AND('All Items'!$C35&gt;'All Items'!$D35,'All Items'!$C35&lt;=F$97),"→","")))))))</f>
        <v/>
      </c>
      <c r="G37" s="44" t="str">
        <f>IF('All Items'!$F35=G$97,"★",IF('All Items'!$E35=G$97,"●",IF('All Items'!$C35=G$97,"→",IF('All Items'!$D35=G$97,"→",IF(AND(G$97&gt;='All Items'!$C35,G$97&lt;='All Items'!$D35),"→",IF(AND('All Items'!$C35&gt;'All Items'!$D35,'All Items'!$D35&gt;=G$97),"→",IF(AND('All Items'!$C35&gt;'All Items'!$D35,'All Items'!$C35&lt;=G$97),"→","")))))))</f>
        <v/>
      </c>
      <c r="H37" s="44" t="str">
        <f>IF('All Items'!$F35=H$97,"★",IF('All Items'!$E35=H$97,"●",IF('All Items'!$C35=H$97,"→",IF('All Items'!$D35=H$97,"→",IF(AND(H$97&gt;='All Items'!$C35,H$97&lt;='All Items'!$D35),"→",IF(AND('All Items'!$C35&gt;'All Items'!$D35,'All Items'!$D35&gt;=H$97),"→",IF(AND('All Items'!$C35&gt;'All Items'!$D35,'All Items'!$C35&lt;=H$97),"→","")))))))</f>
        <v/>
      </c>
      <c r="I37" s="44" t="str">
        <f>IF('All Items'!$F35=I$97,"★",IF('All Items'!$E35=I$97,"●",IF('All Items'!$C35=I$97,"→",IF('All Items'!$D35=I$97,"→",IF(AND(I$97&gt;='All Items'!$C35,I$97&lt;='All Items'!$D35),"→",IF(AND('All Items'!$C35&gt;'All Items'!$D35,'All Items'!$D35&gt;=I$97),"→",IF(AND('All Items'!$C35&gt;'All Items'!$D35,'All Items'!$C35&lt;=I$97),"→","")))))))</f>
        <v/>
      </c>
      <c r="J37" s="44" t="str">
        <f>IF('All Items'!$F35=J$97,"★",IF('All Items'!$E35=J$97,"●",IF('All Items'!$C35=J$97,"→",IF('All Items'!$D35=J$97,"→",IF(AND(J$97&gt;='All Items'!$C35,J$97&lt;='All Items'!$D35),"→",IF(AND('All Items'!$C35&gt;'All Items'!$D35,'All Items'!$D35&gt;=J$97),"→",IF(AND('All Items'!$C35&gt;'All Items'!$D35,'All Items'!$C35&lt;=J$97),"→","")))))))</f>
        <v/>
      </c>
      <c r="K37" s="44" t="str">
        <f>IF('All Items'!$F35=K$97,"★",IF('All Items'!$E35=K$97,"●",IF('All Items'!$C35=K$97,"→",IF('All Items'!$D35=K$97,"→",IF(AND(K$97&gt;='All Items'!$C35,K$97&lt;='All Items'!$D35),"→",IF(AND('All Items'!$C35&gt;'All Items'!$D35,'All Items'!$D35&gt;=K$97),"→",IF(AND('All Items'!$C35&gt;'All Items'!$D35,'All Items'!$C35&lt;=K$97),"→","")))))))</f>
        <v/>
      </c>
      <c r="L37" s="44" t="str">
        <f>IF('All Items'!$F35=L$97,"★",IF('All Items'!$E35=L$97,"●",IF('All Items'!$C35=L$97,"→",IF('All Items'!$D35=L$97,"→",IF(AND(L$97&gt;='All Items'!$C35,L$97&lt;='All Items'!$D35),"→",IF(AND('All Items'!$C35&gt;'All Items'!$D35,'All Items'!$D35&gt;=L$97),"→",IF(AND('All Items'!$C35&gt;'All Items'!$D35,'All Items'!$C35&lt;=L$97),"→","")))))))</f>
        <v/>
      </c>
      <c r="M37" s="44" t="str">
        <f>IF('All Items'!$F35=M$97,"★",IF('All Items'!$E35=M$97,"●",IF('All Items'!$C35=M$97,"→",IF('All Items'!$D35=M$97,"→",IF(AND(M$97&gt;='All Items'!$C35,M$97&lt;='All Items'!$D35),"→",IF(AND('All Items'!$C35&gt;'All Items'!$D35,'All Items'!$D35&gt;=M$97),"→",IF(AND('All Items'!$C35&gt;'All Items'!$D35,'All Items'!$C35&lt;=M$97),"→","")))))))</f>
        <v/>
      </c>
      <c r="N37" s="44" t="str">
        <f>IF('All Items'!$F35=N$97,"★",IF('All Items'!$E35=N$97,"●",IF('All Items'!$C35=N$97,"→",IF('All Items'!$D35=N$97,"→",IF(AND(N$97&gt;='All Items'!$C35,N$97&lt;='All Items'!$D35),"→",IF(AND('All Items'!$C35&gt;'All Items'!$D35,'All Items'!$D35&gt;=N$97),"→",IF(AND('All Items'!$C35&gt;'All Items'!$D35,'All Items'!$C35&lt;=N$97),"→","")))))))</f>
        <v/>
      </c>
    </row>
    <row r="38" spans="1:22" x14ac:dyDescent="0.3">
      <c r="A38" s="87" t="str">
        <f>IF('All Items'!B36="","",HYPERLINK(VLOOKUP('All Items'!B36,Table26[],2,0),'All Items'!B36))</f>
        <v/>
      </c>
      <c r="B38" s="26" t="str">
        <f>IF('All Items'!A36="","",'All Items'!A36)</f>
        <v/>
      </c>
      <c r="C38" s="44" t="str">
        <f>IF('All Items'!$F36=C$97,"★",IF('All Items'!$E36=C$97,"●",IF('All Items'!$C36=C$97,"→",IF('All Items'!$D36=C$97,"→",IF(AND(C$97&gt;='All Items'!$C36,C$97&lt;='All Items'!$D36),"→",IF(AND('All Items'!$C36&gt;'All Items'!$D36,'All Items'!$D36&gt;=C$97),"→",IF(AND('All Items'!$C36&gt;'All Items'!$D36,'All Items'!$C36&lt;=C$97),"→","")))))))</f>
        <v/>
      </c>
      <c r="D38" s="44" t="str">
        <f>IF('All Items'!$F36=D$97,"★",IF('All Items'!$E36=D$97,"●",IF('All Items'!$C36=D$97,"→",IF('All Items'!$D36=D$97,"→",IF(AND(D$97&gt;='All Items'!$C36,D$97&lt;='All Items'!$D36),"→",IF(AND('All Items'!$C36&gt;'All Items'!$D36,'All Items'!$D36&gt;=D$97),"→",IF(AND('All Items'!$C36&gt;'All Items'!$D36,'All Items'!$C36&lt;=D$97),"→","")))))))</f>
        <v/>
      </c>
      <c r="E38" s="44" t="str">
        <f>IF('All Items'!$F36=E$97,"★",IF('All Items'!$E36=E$97,"●",IF('All Items'!$C36=E$97,"→",IF('All Items'!$D36=E$97,"→",IF(AND(E$97&gt;='All Items'!$C36,E$97&lt;='All Items'!$D36),"→",IF(AND('All Items'!$C36&gt;'All Items'!$D36,'All Items'!$D36&gt;=E$97),"→",IF(AND('All Items'!$C36&gt;'All Items'!$D36,'All Items'!$C36&lt;=E$97),"→","")))))))</f>
        <v/>
      </c>
      <c r="F38" s="44" t="str">
        <f>IF('All Items'!$F36=F$97,"★",IF('All Items'!$E36=F$97,"●",IF('All Items'!$C36=F$97,"→",IF('All Items'!$D36=F$97,"→",IF(AND(F$97&gt;='All Items'!$C36,F$97&lt;='All Items'!$D36),"→",IF(AND('All Items'!$C36&gt;'All Items'!$D36,'All Items'!$D36&gt;=F$97),"→",IF(AND('All Items'!$C36&gt;'All Items'!$D36,'All Items'!$C36&lt;=F$97),"→","")))))))</f>
        <v/>
      </c>
      <c r="G38" s="44" t="str">
        <f>IF('All Items'!$F36=G$97,"★",IF('All Items'!$E36=G$97,"●",IF('All Items'!$C36=G$97,"→",IF('All Items'!$D36=G$97,"→",IF(AND(G$97&gt;='All Items'!$C36,G$97&lt;='All Items'!$D36),"→",IF(AND('All Items'!$C36&gt;'All Items'!$D36,'All Items'!$D36&gt;=G$97),"→",IF(AND('All Items'!$C36&gt;'All Items'!$D36,'All Items'!$C36&lt;=G$97),"→","")))))))</f>
        <v/>
      </c>
      <c r="H38" s="44" t="str">
        <f>IF('All Items'!$F36=H$97,"★",IF('All Items'!$E36=H$97,"●",IF('All Items'!$C36=H$97,"→",IF('All Items'!$D36=H$97,"→",IF(AND(H$97&gt;='All Items'!$C36,H$97&lt;='All Items'!$D36),"→",IF(AND('All Items'!$C36&gt;'All Items'!$D36,'All Items'!$D36&gt;=H$97),"→",IF(AND('All Items'!$C36&gt;'All Items'!$D36,'All Items'!$C36&lt;=H$97),"→","")))))))</f>
        <v/>
      </c>
      <c r="I38" s="44" t="str">
        <f>IF('All Items'!$F36=I$97,"★",IF('All Items'!$E36=I$97,"●",IF('All Items'!$C36=I$97,"→",IF('All Items'!$D36=I$97,"→",IF(AND(I$97&gt;='All Items'!$C36,I$97&lt;='All Items'!$D36),"→",IF(AND('All Items'!$C36&gt;'All Items'!$D36,'All Items'!$D36&gt;=I$97),"→",IF(AND('All Items'!$C36&gt;'All Items'!$D36,'All Items'!$C36&lt;=I$97),"→","")))))))</f>
        <v/>
      </c>
      <c r="J38" s="44" t="str">
        <f>IF('All Items'!$F36=J$97,"★",IF('All Items'!$E36=J$97,"●",IF('All Items'!$C36=J$97,"→",IF('All Items'!$D36=J$97,"→",IF(AND(J$97&gt;='All Items'!$C36,J$97&lt;='All Items'!$D36),"→",IF(AND('All Items'!$C36&gt;'All Items'!$D36,'All Items'!$D36&gt;=J$97),"→",IF(AND('All Items'!$C36&gt;'All Items'!$D36,'All Items'!$C36&lt;=J$97),"→","")))))))</f>
        <v/>
      </c>
      <c r="K38" s="44" t="str">
        <f>IF('All Items'!$F36=K$97,"★",IF('All Items'!$E36=K$97,"●",IF('All Items'!$C36=K$97,"→",IF('All Items'!$D36=K$97,"→",IF(AND(K$97&gt;='All Items'!$C36,K$97&lt;='All Items'!$D36),"→",IF(AND('All Items'!$C36&gt;'All Items'!$D36,'All Items'!$D36&gt;=K$97),"→",IF(AND('All Items'!$C36&gt;'All Items'!$D36,'All Items'!$C36&lt;=K$97),"→","")))))))</f>
        <v/>
      </c>
      <c r="L38" s="44" t="str">
        <f>IF('All Items'!$F36=L$97,"★",IF('All Items'!$E36=L$97,"●",IF('All Items'!$C36=L$97,"→",IF('All Items'!$D36=L$97,"→",IF(AND(L$97&gt;='All Items'!$C36,L$97&lt;='All Items'!$D36),"→",IF(AND('All Items'!$C36&gt;'All Items'!$D36,'All Items'!$D36&gt;=L$97),"→",IF(AND('All Items'!$C36&gt;'All Items'!$D36,'All Items'!$C36&lt;=L$97),"→","")))))))</f>
        <v/>
      </c>
      <c r="M38" s="44" t="str">
        <f>IF('All Items'!$F36=M$97,"★",IF('All Items'!$E36=M$97,"●",IF('All Items'!$C36=M$97,"→",IF('All Items'!$D36=M$97,"→",IF(AND(M$97&gt;='All Items'!$C36,M$97&lt;='All Items'!$D36),"→",IF(AND('All Items'!$C36&gt;'All Items'!$D36,'All Items'!$D36&gt;=M$97),"→",IF(AND('All Items'!$C36&gt;'All Items'!$D36,'All Items'!$C36&lt;=M$97),"→","")))))))</f>
        <v/>
      </c>
      <c r="N38" s="44" t="str">
        <f>IF('All Items'!$F36=N$97,"★",IF('All Items'!$E36=N$97,"●",IF('All Items'!$C36=N$97,"→",IF('All Items'!$D36=N$97,"→",IF(AND(N$97&gt;='All Items'!$C36,N$97&lt;='All Items'!$D36),"→",IF(AND('All Items'!$C36&gt;'All Items'!$D36,'All Items'!$D36&gt;=N$97),"→",IF(AND('All Items'!$C36&gt;'All Items'!$D36,'All Items'!$C36&lt;=N$97),"→","")))))))</f>
        <v/>
      </c>
    </row>
    <row r="39" spans="1:22" x14ac:dyDescent="0.3">
      <c r="A39" s="87" t="str">
        <f>IF('All Items'!B37="","",HYPERLINK(VLOOKUP('All Items'!B37,Table26[],2,0),'All Items'!B37))</f>
        <v/>
      </c>
      <c r="B39" s="26" t="str">
        <f>IF('All Items'!A37="","",'All Items'!A37)</f>
        <v/>
      </c>
      <c r="C39" s="44" t="str">
        <f>IF('All Items'!$F37=C$97,"★",IF('All Items'!$E37=C$97,"●",IF('All Items'!$C37=C$97,"→",IF('All Items'!$D37=C$97,"→",IF(AND(C$97&gt;='All Items'!$C37,C$97&lt;='All Items'!$D37),"→",IF(AND('All Items'!$C37&gt;'All Items'!$D37,'All Items'!$D37&gt;=C$97),"→",IF(AND('All Items'!$C37&gt;'All Items'!$D37,'All Items'!$C37&lt;=C$97),"→","")))))))</f>
        <v/>
      </c>
      <c r="D39" s="44" t="str">
        <f>IF('All Items'!$F37=D$97,"★",IF('All Items'!$E37=D$97,"●",IF('All Items'!$C37=D$97,"→",IF('All Items'!$D37=D$97,"→",IF(AND(D$97&gt;='All Items'!$C37,D$97&lt;='All Items'!$D37),"→",IF(AND('All Items'!$C37&gt;'All Items'!$D37,'All Items'!$D37&gt;=D$97),"→",IF(AND('All Items'!$C37&gt;'All Items'!$D37,'All Items'!$C37&lt;=D$97),"→","")))))))</f>
        <v/>
      </c>
      <c r="E39" s="44" t="str">
        <f>IF('All Items'!$F37=E$97,"★",IF('All Items'!$E37=E$97,"●",IF('All Items'!$C37=E$97,"→",IF('All Items'!$D37=E$97,"→",IF(AND(E$97&gt;='All Items'!$C37,E$97&lt;='All Items'!$D37),"→",IF(AND('All Items'!$C37&gt;'All Items'!$D37,'All Items'!$D37&gt;=E$97),"→",IF(AND('All Items'!$C37&gt;'All Items'!$D37,'All Items'!$C37&lt;=E$97),"→","")))))))</f>
        <v/>
      </c>
      <c r="F39" s="44" t="str">
        <f>IF('All Items'!$F37=F$97,"★",IF('All Items'!$E37=F$97,"●",IF('All Items'!$C37=F$97,"→",IF('All Items'!$D37=F$97,"→",IF(AND(F$97&gt;='All Items'!$C37,F$97&lt;='All Items'!$D37),"→",IF(AND('All Items'!$C37&gt;'All Items'!$D37,'All Items'!$D37&gt;=F$97),"→",IF(AND('All Items'!$C37&gt;'All Items'!$D37,'All Items'!$C37&lt;=F$97),"→","")))))))</f>
        <v/>
      </c>
      <c r="G39" s="44" t="str">
        <f>IF('All Items'!$F37=G$97,"★",IF('All Items'!$E37=G$97,"●",IF('All Items'!$C37=G$97,"→",IF('All Items'!$D37=G$97,"→",IF(AND(G$97&gt;='All Items'!$C37,G$97&lt;='All Items'!$D37),"→",IF(AND('All Items'!$C37&gt;'All Items'!$D37,'All Items'!$D37&gt;=G$97),"→",IF(AND('All Items'!$C37&gt;'All Items'!$D37,'All Items'!$C37&lt;=G$97),"→","")))))))</f>
        <v/>
      </c>
      <c r="H39" s="44" t="str">
        <f>IF('All Items'!$F37=H$97,"★",IF('All Items'!$E37=H$97,"●",IF('All Items'!$C37=H$97,"→",IF('All Items'!$D37=H$97,"→",IF(AND(H$97&gt;='All Items'!$C37,H$97&lt;='All Items'!$D37),"→",IF(AND('All Items'!$C37&gt;'All Items'!$D37,'All Items'!$D37&gt;=H$97),"→",IF(AND('All Items'!$C37&gt;'All Items'!$D37,'All Items'!$C37&lt;=H$97),"→","")))))))</f>
        <v/>
      </c>
      <c r="I39" s="44" t="str">
        <f>IF('All Items'!$F37=I$97,"★",IF('All Items'!$E37=I$97,"●",IF('All Items'!$C37=I$97,"→",IF('All Items'!$D37=I$97,"→",IF(AND(I$97&gt;='All Items'!$C37,I$97&lt;='All Items'!$D37),"→",IF(AND('All Items'!$C37&gt;'All Items'!$D37,'All Items'!$D37&gt;=I$97),"→",IF(AND('All Items'!$C37&gt;'All Items'!$D37,'All Items'!$C37&lt;=I$97),"→","")))))))</f>
        <v/>
      </c>
      <c r="J39" s="44" t="str">
        <f>IF('All Items'!$F37=J$97,"★",IF('All Items'!$E37=J$97,"●",IF('All Items'!$C37=J$97,"→",IF('All Items'!$D37=J$97,"→",IF(AND(J$97&gt;='All Items'!$C37,J$97&lt;='All Items'!$D37),"→",IF(AND('All Items'!$C37&gt;'All Items'!$D37,'All Items'!$D37&gt;=J$97),"→",IF(AND('All Items'!$C37&gt;'All Items'!$D37,'All Items'!$C37&lt;=J$97),"→","")))))))</f>
        <v/>
      </c>
      <c r="K39" s="44" t="str">
        <f>IF('All Items'!$F37=K$97,"★",IF('All Items'!$E37=K$97,"●",IF('All Items'!$C37=K$97,"→",IF('All Items'!$D37=K$97,"→",IF(AND(K$97&gt;='All Items'!$C37,K$97&lt;='All Items'!$D37),"→",IF(AND('All Items'!$C37&gt;'All Items'!$D37,'All Items'!$D37&gt;=K$97),"→",IF(AND('All Items'!$C37&gt;'All Items'!$D37,'All Items'!$C37&lt;=K$97),"→","")))))))</f>
        <v/>
      </c>
      <c r="L39" s="44" t="str">
        <f>IF('All Items'!$F37=L$97,"★",IF('All Items'!$E37=L$97,"●",IF('All Items'!$C37=L$97,"→",IF('All Items'!$D37=L$97,"→",IF(AND(L$97&gt;='All Items'!$C37,L$97&lt;='All Items'!$D37),"→",IF(AND('All Items'!$C37&gt;'All Items'!$D37,'All Items'!$D37&gt;=L$97),"→",IF(AND('All Items'!$C37&gt;'All Items'!$D37,'All Items'!$C37&lt;=L$97),"→","")))))))</f>
        <v/>
      </c>
      <c r="M39" s="44" t="str">
        <f>IF('All Items'!$F37=M$97,"★",IF('All Items'!$E37=M$97,"●",IF('All Items'!$C37=M$97,"→",IF('All Items'!$D37=M$97,"→",IF(AND(M$97&gt;='All Items'!$C37,M$97&lt;='All Items'!$D37),"→",IF(AND('All Items'!$C37&gt;'All Items'!$D37,'All Items'!$D37&gt;=M$97),"→",IF(AND('All Items'!$C37&gt;'All Items'!$D37,'All Items'!$C37&lt;=M$97),"→","")))))))</f>
        <v/>
      </c>
      <c r="N39" s="44" t="str">
        <f>IF('All Items'!$F37=N$97,"★",IF('All Items'!$E37=N$97,"●",IF('All Items'!$C37=N$97,"→",IF('All Items'!$D37=N$97,"→",IF(AND(N$97&gt;='All Items'!$C37,N$97&lt;='All Items'!$D37),"→",IF(AND('All Items'!$C37&gt;'All Items'!$D37,'All Items'!$D37&gt;=N$97),"→",IF(AND('All Items'!$C37&gt;'All Items'!$D37,'All Items'!$C37&lt;=N$97),"→","")))))))</f>
        <v/>
      </c>
    </row>
    <row r="40" spans="1:22" x14ac:dyDescent="0.3">
      <c r="A40" s="87" t="str">
        <f>IF('All Items'!B38="","",HYPERLINK(VLOOKUP('All Items'!B38,Table26[],2,0),'All Items'!B38))</f>
        <v/>
      </c>
      <c r="B40" s="26" t="str">
        <f>IF('All Items'!A38="","",'All Items'!A38)</f>
        <v/>
      </c>
      <c r="C40" s="44" t="str">
        <f>IF('All Items'!$F38=C$97,"★",IF('All Items'!$E38=C$97,"●",IF('All Items'!$C38=C$97,"→",IF('All Items'!$D38=C$97,"→",IF(AND(C$97&gt;='All Items'!$C38,C$97&lt;='All Items'!$D38),"→",IF(AND('All Items'!$C38&gt;'All Items'!$D38,'All Items'!$D38&gt;=C$97),"→",IF(AND('All Items'!$C38&gt;'All Items'!$D38,'All Items'!$C38&lt;=C$97),"→","")))))))</f>
        <v/>
      </c>
      <c r="D40" s="44" t="str">
        <f>IF('All Items'!$F38=D$97,"★",IF('All Items'!$E38=D$97,"●",IF('All Items'!$C38=D$97,"→",IF('All Items'!$D38=D$97,"→",IF(AND(D$97&gt;='All Items'!$C38,D$97&lt;='All Items'!$D38),"→",IF(AND('All Items'!$C38&gt;'All Items'!$D38,'All Items'!$D38&gt;=D$97),"→",IF(AND('All Items'!$C38&gt;'All Items'!$D38,'All Items'!$C38&lt;=D$97),"→","")))))))</f>
        <v/>
      </c>
      <c r="E40" s="44" t="str">
        <f>IF('All Items'!$F38=E$97,"★",IF('All Items'!$E38=E$97,"●",IF('All Items'!$C38=E$97,"→",IF('All Items'!$D38=E$97,"→",IF(AND(E$97&gt;='All Items'!$C38,E$97&lt;='All Items'!$D38),"→",IF(AND('All Items'!$C38&gt;'All Items'!$D38,'All Items'!$D38&gt;=E$97),"→",IF(AND('All Items'!$C38&gt;'All Items'!$D38,'All Items'!$C38&lt;=E$97),"→","")))))))</f>
        <v/>
      </c>
      <c r="F40" s="44" t="str">
        <f>IF('All Items'!$F38=F$97,"★",IF('All Items'!$E38=F$97,"●",IF('All Items'!$C38=F$97,"→",IF('All Items'!$D38=F$97,"→",IF(AND(F$97&gt;='All Items'!$C38,F$97&lt;='All Items'!$D38),"→",IF(AND('All Items'!$C38&gt;'All Items'!$D38,'All Items'!$D38&gt;=F$97),"→",IF(AND('All Items'!$C38&gt;'All Items'!$D38,'All Items'!$C38&lt;=F$97),"→","")))))))</f>
        <v/>
      </c>
      <c r="G40" s="44" t="str">
        <f>IF('All Items'!$F38=G$97,"★",IF('All Items'!$E38=G$97,"●",IF('All Items'!$C38=G$97,"→",IF('All Items'!$D38=G$97,"→",IF(AND(G$97&gt;='All Items'!$C38,G$97&lt;='All Items'!$D38),"→",IF(AND('All Items'!$C38&gt;'All Items'!$D38,'All Items'!$D38&gt;=G$97),"→",IF(AND('All Items'!$C38&gt;'All Items'!$D38,'All Items'!$C38&lt;=G$97),"→","")))))))</f>
        <v/>
      </c>
      <c r="H40" s="44" t="str">
        <f>IF('All Items'!$F38=H$97,"★",IF('All Items'!$E38=H$97,"●",IF('All Items'!$C38=H$97,"→",IF('All Items'!$D38=H$97,"→",IF(AND(H$97&gt;='All Items'!$C38,H$97&lt;='All Items'!$D38),"→",IF(AND('All Items'!$C38&gt;'All Items'!$D38,'All Items'!$D38&gt;=H$97),"→",IF(AND('All Items'!$C38&gt;'All Items'!$D38,'All Items'!$C38&lt;=H$97),"→","")))))))</f>
        <v/>
      </c>
      <c r="I40" s="44" t="str">
        <f>IF('All Items'!$F38=I$97,"★",IF('All Items'!$E38=I$97,"●",IF('All Items'!$C38=I$97,"→",IF('All Items'!$D38=I$97,"→",IF(AND(I$97&gt;='All Items'!$C38,I$97&lt;='All Items'!$D38),"→",IF(AND('All Items'!$C38&gt;'All Items'!$D38,'All Items'!$D38&gt;=I$97),"→",IF(AND('All Items'!$C38&gt;'All Items'!$D38,'All Items'!$C38&lt;=I$97),"→","")))))))</f>
        <v/>
      </c>
      <c r="J40" s="44" t="str">
        <f>IF('All Items'!$F38=J$97,"★",IF('All Items'!$E38=J$97,"●",IF('All Items'!$C38=J$97,"→",IF('All Items'!$D38=J$97,"→",IF(AND(J$97&gt;='All Items'!$C38,J$97&lt;='All Items'!$D38),"→",IF(AND('All Items'!$C38&gt;'All Items'!$D38,'All Items'!$D38&gt;=J$97),"→",IF(AND('All Items'!$C38&gt;'All Items'!$D38,'All Items'!$C38&lt;=J$97),"→","")))))))</f>
        <v/>
      </c>
      <c r="K40" s="44" t="str">
        <f>IF('All Items'!$F38=K$97,"★",IF('All Items'!$E38=K$97,"●",IF('All Items'!$C38=K$97,"→",IF('All Items'!$D38=K$97,"→",IF(AND(K$97&gt;='All Items'!$C38,K$97&lt;='All Items'!$D38),"→",IF(AND('All Items'!$C38&gt;'All Items'!$D38,'All Items'!$D38&gt;=K$97),"→",IF(AND('All Items'!$C38&gt;'All Items'!$D38,'All Items'!$C38&lt;=K$97),"→","")))))))</f>
        <v/>
      </c>
      <c r="L40" s="44" t="str">
        <f>IF('All Items'!$F38=L$97,"★",IF('All Items'!$E38=L$97,"●",IF('All Items'!$C38=L$97,"→",IF('All Items'!$D38=L$97,"→",IF(AND(L$97&gt;='All Items'!$C38,L$97&lt;='All Items'!$D38),"→",IF(AND('All Items'!$C38&gt;'All Items'!$D38,'All Items'!$D38&gt;=L$97),"→",IF(AND('All Items'!$C38&gt;'All Items'!$D38,'All Items'!$C38&lt;=L$97),"→","")))))))</f>
        <v/>
      </c>
      <c r="M40" s="44" t="str">
        <f>IF('All Items'!$F38=M$97,"★",IF('All Items'!$E38=M$97,"●",IF('All Items'!$C38=M$97,"→",IF('All Items'!$D38=M$97,"→",IF(AND(M$97&gt;='All Items'!$C38,M$97&lt;='All Items'!$D38),"→",IF(AND('All Items'!$C38&gt;'All Items'!$D38,'All Items'!$D38&gt;=M$97),"→",IF(AND('All Items'!$C38&gt;'All Items'!$D38,'All Items'!$C38&lt;=M$97),"→","")))))))</f>
        <v/>
      </c>
      <c r="N40" s="44" t="str">
        <f>IF('All Items'!$F38=N$97,"★",IF('All Items'!$E38=N$97,"●",IF('All Items'!$C38=N$97,"→",IF('All Items'!$D38=N$97,"→",IF(AND(N$97&gt;='All Items'!$C38,N$97&lt;='All Items'!$D38),"→",IF(AND('All Items'!$C38&gt;'All Items'!$D38,'All Items'!$D38&gt;=N$97),"→",IF(AND('All Items'!$C38&gt;'All Items'!$D38,'All Items'!$C38&lt;=N$97),"→","")))))))</f>
        <v/>
      </c>
    </row>
    <row r="41" spans="1:22" x14ac:dyDescent="0.3">
      <c r="A41" s="87" t="str">
        <f>IF('All Items'!B39="","",HYPERLINK(VLOOKUP('All Items'!B39,Table26[],2,0),'All Items'!B39))</f>
        <v/>
      </c>
      <c r="B41" s="26" t="str">
        <f>IF('All Items'!A39="","",'All Items'!A39)</f>
        <v/>
      </c>
      <c r="C41" s="44" t="str">
        <f>IF('All Items'!$F39=C$97,"★",IF('All Items'!$E39=C$97,"●",IF('All Items'!$C39=C$97,"→",IF('All Items'!$D39=C$97,"→",IF(AND(C$97&gt;='All Items'!$C39,C$97&lt;='All Items'!$D39),"→",IF(AND('All Items'!$C39&gt;'All Items'!$D39,'All Items'!$D39&gt;=C$97),"→",IF(AND('All Items'!$C39&gt;'All Items'!$D39,'All Items'!$C39&lt;=C$97),"→","")))))))</f>
        <v/>
      </c>
      <c r="D41" s="44" t="str">
        <f>IF('All Items'!$F39=D$97,"★",IF('All Items'!$E39=D$97,"●",IF('All Items'!$C39=D$97,"→",IF('All Items'!$D39=D$97,"→",IF(AND(D$97&gt;='All Items'!$C39,D$97&lt;='All Items'!$D39),"→",IF(AND('All Items'!$C39&gt;'All Items'!$D39,'All Items'!$D39&gt;=D$97),"→",IF(AND('All Items'!$C39&gt;'All Items'!$D39,'All Items'!$C39&lt;=D$97),"→","")))))))</f>
        <v/>
      </c>
      <c r="E41" s="44" t="str">
        <f>IF('All Items'!$F39=E$97,"★",IF('All Items'!$E39=E$97,"●",IF('All Items'!$C39=E$97,"→",IF('All Items'!$D39=E$97,"→",IF(AND(E$97&gt;='All Items'!$C39,E$97&lt;='All Items'!$D39),"→",IF(AND('All Items'!$C39&gt;'All Items'!$D39,'All Items'!$D39&gt;=E$97),"→",IF(AND('All Items'!$C39&gt;'All Items'!$D39,'All Items'!$C39&lt;=E$97),"→","")))))))</f>
        <v/>
      </c>
      <c r="F41" s="44" t="str">
        <f>IF('All Items'!$F39=F$97,"★",IF('All Items'!$E39=F$97,"●",IF('All Items'!$C39=F$97,"→",IF('All Items'!$D39=F$97,"→",IF(AND(F$97&gt;='All Items'!$C39,F$97&lt;='All Items'!$D39),"→",IF(AND('All Items'!$C39&gt;'All Items'!$D39,'All Items'!$D39&gt;=F$97),"→",IF(AND('All Items'!$C39&gt;'All Items'!$D39,'All Items'!$C39&lt;=F$97),"→","")))))))</f>
        <v/>
      </c>
      <c r="G41" s="44" t="str">
        <f>IF('All Items'!$F39=G$97,"★",IF('All Items'!$E39=G$97,"●",IF('All Items'!$C39=G$97,"→",IF('All Items'!$D39=G$97,"→",IF(AND(G$97&gt;='All Items'!$C39,G$97&lt;='All Items'!$D39),"→",IF(AND('All Items'!$C39&gt;'All Items'!$D39,'All Items'!$D39&gt;=G$97),"→",IF(AND('All Items'!$C39&gt;'All Items'!$D39,'All Items'!$C39&lt;=G$97),"→","")))))))</f>
        <v/>
      </c>
      <c r="H41" s="44" t="str">
        <f>IF('All Items'!$F39=H$97,"★",IF('All Items'!$E39=H$97,"●",IF('All Items'!$C39=H$97,"→",IF('All Items'!$D39=H$97,"→",IF(AND(H$97&gt;='All Items'!$C39,H$97&lt;='All Items'!$D39),"→",IF(AND('All Items'!$C39&gt;'All Items'!$D39,'All Items'!$D39&gt;=H$97),"→",IF(AND('All Items'!$C39&gt;'All Items'!$D39,'All Items'!$C39&lt;=H$97),"→","")))))))</f>
        <v/>
      </c>
      <c r="I41" s="44" t="str">
        <f>IF('All Items'!$F39=I$97,"★",IF('All Items'!$E39=I$97,"●",IF('All Items'!$C39=I$97,"→",IF('All Items'!$D39=I$97,"→",IF(AND(I$97&gt;='All Items'!$C39,I$97&lt;='All Items'!$D39),"→",IF(AND('All Items'!$C39&gt;'All Items'!$D39,'All Items'!$D39&gt;=I$97),"→",IF(AND('All Items'!$C39&gt;'All Items'!$D39,'All Items'!$C39&lt;=I$97),"→","")))))))</f>
        <v/>
      </c>
      <c r="J41" s="44" t="str">
        <f>IF('All Items'!$F39=J$97,"★",IF('All Items'!$E39=J$97,"●",IF('All Items'!$C39=J$97,"→",IF('All Items'!$D39=J$97,"→",IF(AND(J$97&gt;='All Items'!$C39,J$97&lt;='All Items'!$D39),"→",IF(AND('All Items'!$C39&gt;'All Items'!$D39,'All Items'!$D39&gt;=J$97),"→",IF(AND('All Items'!$C39&gt;'All Items'!$D39,'All Items'!$C39&lt;=J$97),"→","")))))))</f>
        <v/>
      </c>
      <c r="K41" s="44" t="str">
        <f>IF('All Items'!$F39=K$97,"★",IF('All Items'!$E39=K$97,"●",IF('All Items'!$C39=K$97,"→",IF('All Items'!$D39=K$97,"→",IF(AND(K$97&gt;='All Items'!$C39,K$97&lt;='All Items'!$D39),"→",IF(AND('All Items'!$C39&gt;'All Items'!$D39,'All Items'!$D39&gt;=K$97),"→",IF(AND('All Items'!$C39&gt;'All Items'!$D39,'All Items'!$C39&lt;=K$97),"→","")))))))</f>
        <v/>
      </c>
      <c r="L41" s="44" t="str">
        <f>IF('All Items'!$F39=L$97,"★",IF('All Items'!$E39=L$97,"●",IF('All Items'!$C39=L$97,"→",IF('All Items'!$D39=L$97,"→",IF(AND(L$97&gt;='All Items'!$C39,L$97&lt;='All Items'!$D39),"→",IF(AND('All Items'!$C39&gt;'All Items'!$D39,'All Items'!$D39&gt;=L$97),"→",IF(AND('All Items'!$C39&gt;'All Items'!$D39,'All Items'!$C39&lt;=L$97),"→","")))))))</f>
        <v/>
      </c>
      <c r="M41" s="44" t="str">
        <f>IF('All Items'!$F39=M$97,"★",IF('All Items'!$E39=M$97,"●",IF('All Items'!$C39=M$97,"→",IF('All Items'!$D39=M$97,"→",IF(AND(M$97&gt;='All Items'!$C39,M$97&lt;='All Items'!$D39),"→",IF(AND('All Items'!$C39&gt;'All Items'!$D39,'All Items'!$D39&gt;=M$97),"→",IF(AND('All Items'!$C39&gt;'All Items'!$D39,'All Items'!$C39&lt;=M$97),"→","")))))))</f>
        <v/>
      </c>
      <c r="N41" s="44" t="str">
        <f>IF('All Items'!$F39=N$97,"★",IF('All Items'!$E39=N$97,"●",IF('All Items'!$C39=N$97,"→",IF('All Items'!$D39=N$97,"→",IF(AND(N$97&gt;='All Items'!$C39,N$97&lt;='All Items'!$D39),"→",IF(AND('All Items'!$C39&gt;'All Items'!$D39,'All Items'!$D39&gt;=N$97),"→",IF(AND('All Items'!$C39&gt;'All Items'!$D39,'All Items'!$C39&lt;=N$97),"→","")))))))</f>
        <v/>
      </c>
    </row>
    <row r="42" spans="1:22" x14ac:dyDescent="0.3">
      <c r="A42" s="87" t="str">
        <f>IF('All Items'!B40="","",HYPERLINK(VLOOKUP('All Items'!B40,Table26[],2,0),'All Items'!B40))</f>
        <v/>
      </c>
      <c r="B42" s="26" t="str">
        <f>IF('All Items'!A40="","",'All Items'!A40)</f>
        <v/>
      </c>
      <c r="C42" s="44" t="str">
        <f>IF('All Items'!$F40=C$97,"★",IF('All Items'!$E40=C$97,"●",IF('All Items'!$C40=C$97,"→",IF('All Items'!$D40=C$97,"→",IF(AND(C$97&gt;='All Items'!$C40,C$97&lt;='All Items'!$D40),"→",IF(AND('All Items'!$C40&gt;'All Items'!$D40,'All Items'!$D40&gt;=C$97),"→",IF(AND('All Items'!$C40&gt;'All Items'!$D40,'All Items'!$C40&lt;=C$97),"→","")))))))</f>
        <v/>
      </c>
      <c r="D42" s="44" t="str">
        <f>IF('All Items'!$F40=D$97,"★",IF('All Items'!$E40=D$97,"●",IF('All Items'!$C40=D$97,"→",IF('All Items'!$D40=D$97,"→",IF(AND(D$97&gt;='All Items'!$C40,D$97&lt;='All Items'!$D40),"→",IF(AND('All Items'!$C40&gt;'All Items'!$D40,'All Items'!$D40&gt;=D$97),"→",IF(AND('All Items'!$C40&gt;'All Items'!$D40,'All Items'!$C40&lt;=D$97),"→","")))))))</f>
        <v/>
      </c>
      <c r="E42" s="44" t="str">
        <f>IF('All Items'!$F40=E$97,"★",IF('All Items'!$E40=E$97,"●",IF('All Items'!$C40=E$97,"→",IF('All Items'!$D40=E$97,"→",IF(AND(E$97&gt;='All Items'!$C40,E$97&lt;='All Items'!$D40),"→",IF(AND('All Items'!$C40&gt;'All Items'!$D40,'All Items'!$D40&gt;=E$97),"→",IF(AND('All Items'!$C40&gt;'All Items'!$D40,'All Items'!$C40&lt;=E$97),"→","")))))))</f>
        <v/>
      </c>
      <c r="F42" s="44" t="str">
        <f>IF('All Items'!$F40=F$97,"★",IF('All Items'!$E40=F$97,"●",IF('All Items'!$C40=F$97,"→",IF('All Items'!$D40=F$97,"→",IF(AND(F$97&gt;='All Items'!$C40,F$97&lt;='All Items'!$D40),"→",IF(AND('All Items'!$C40&gt;'All Items'!$D40,'All Items'!$D40&gt;=F$97),"→",IF(AND('All Items'!$C40&gt;'All Items'!$D40,'All Items'!$C40&lt;=F$97),"→","")))))))</f>
        <v/>
      </c>
      <c r="G42" s="44" t="str">
        <f>IF('All Items'!$F40=G$97,"★",IF('All Items'!$E40=G$97,"●",IF('All Items'!$C40=G$97,"→",IF('All Items'!$D40=G$97,"→",IF(AND(G$97&gt;='All Items'!$C40,G$97&lt;='All Items'!$D40),"→",IF(AND('All Items'!$C40&gt;'All Items'!$D40,'All Items'!$D40&gt;=G$97),"→",IF(AND('All Items'!$C40&gt;'All Items'!$D40,'All Items'!$C40&lt;=G$97),"→","")))))))</f>
        <v/>
      </c>
      <c r="H42" s="44" t="str">
        <f>IF('All Items'!$F40=H$97,"★",IF('All Items'!$E40=H$97,"●",IF('All Items'!$C40=H$97,"→",IF('All Items'!$D40=H$97,"→",IF(AND(H$97&gt;='All Items'!$C40,H$97&lt;='All Items'!$D40),"→",IF(AND('All Items'!$C40&gt;'All Items'!$D40,'All Items'!$D40&gt;=H$97),"→",IF(AND('All Items'!$C40&gt;'All Items'!$D40,'All Items'!$C40&lt;=H$97),"→","")))))))</f>
        <v/>
      </c>
      <c r="I42" s="44" t="str">
        <f>IF('All Items'!$F40=I$97,"★",IF('All Items'!$E40=I$97,"●",IF('All Items'!$C40=I$97,"→",IF('All Items'!$D40=I$97,"→",IF(AND(I$97&gt;='All Items'!$C40,I$97&lt;='All Items'!$D40),"→",IF(AND('All Items'!$C40&gt;'All Items'!$D40,'All Items'!$D40&gt;=I$97),"→",IF(AND('All Items'!$C40&gt;'All Items'!$D40,'All Items'!$C40&lt;=I$97),"→","")))))))</f>
        <v/>
      </c>
      <c r="J42" s="44" t="str">
        <f>IF('All Items'!$F40=J$97,"★",IF('All Items'!$E40=J$97,"●",IF('All Items'!$C40=J$97,"→",IF('All Items'!$D40=J$97,"→",IF(AND(J$97&gt;='All Items'!$C40,J$97&lt;='All Items'!$D40),"→",IF(AND('All Items'!$C40&gt;'All Items'!$D40,'All Items'!$D40&gt;=J$97),"→",IF(AND('All Items'!$C40&gt;'All Items'!$D40,'All Items'!$C40&lt;=J$97),"→","")))))))</f>
        <v/>
      </c>
      <c r="K42" s="44" t="str">
        <f>IF('All Items'!$F40=K$97,"★",IF('All Items'!$E40=K$97,"●",IF('All Items'!$C40=K$97,"→",IF('All Items'!$D40=K$97,"→",IF(AND(K$97&gt;='All Items'!$C40,K$97&lt;='All Items'!$D40),"→",IF(AND('All Items'!$C40&gt;'All Items'!$D40,'All Items'!$D40&gt;=K$97),"→",IF(AND('All Items'!$C40&gt;'All Items'!$D40,'All Items'!$C40&lt;=K$97),"→","")))))))</f>
        <v/>
      </c>
      <c r="L42" s="44" t="str">
        <f>IF('All Items'!$F40=L$97,"★",IF('All Items'!$E40=L$97,"●",IF('All Items'!$C40=L$97,"→",IF('All Items'!$D40=L$97,"→",IF(AND(L$97&gt;='All Items'!$C40,L$97&lt;='All Items'!$D40),"→",IF(AND('All Items'!$C40&gt;'All Items'!$D40,'All Items'!$D40&gt;=L$97),"→",IF(AND('All Items'!$C40&gt;'All Items'!$D40,'All Items'!$C40&lt;=L$97),"→","")))))))</f>
        <v/>
      </c>
      <c r="M42" s="44" t="str">
        <f>IF('All Items'!$F40=M$97,"★",IF('All Items'!$E40=M$97,"●",IF('All Items'!$C40=M$97,"→",IF('All Items'!$D40=M$97,"→",IF(AND(M$97&gt;='All Items'!$C40,M$97&lt;='All Items'!$D40),"→",IF(AND('All Items'!$C40&gt;'All Items'!$D40,'All Items'!$D40&gt;=M$97),"→",IF(AND('All Items'!$C40&gt;'All Items'!$D40,'All Items'!$C40&lt;=M$97),"→","")))))))</f>
        <v/>
      </c>
      <c r="N42" s="44" t="str">
        <f>IF('All Items'!$F40=N$97,"★",IF('All Items'!$E40=N$97,"●",IF('All Items'!$C40=N$97,"→",IF('All Items'!$D40=N$97,"→",IF(AND(N$97&gt;='All Items'!$C40,N$97&lt;='All Items'!$D40),"→",IF(AND('All Items'!$C40&gt;'All Items'!$D40,'All Items'!$D40&gt;=N$97),"→",IF(AND('All Items'!$C40&gt;'All Items'!$D40,'All Items'!$C40&lt;=N$97),"→","")))))))</f>
        <v/>
      </c>
    </row>
    <row r="43" spans="1:22" x14ac:dyDescent="0.3">
      <c r="A43" s="87" t="str">
        <f>IF('All Items'!B41="","",HYPERLINK(VLOOKUP('All Items'!B41,Table26[],2,0),'All Items'!B41))</f>
        <v/>
      </c>
      <c r="B43" s="26" t="str">
        <f>IF('All Items'!A41="","",'All Items'!A41)</f>
        <v/>
      </c>
      <c r="C43" s="44" t="str">
        <f>IF('All Items'!$F41=C$97,"★",IF('All Items'!$E41=C$97,"●",IF('All Items'!$C41=C$97,"→",IF('All Items'!$D41=C$97,"→",IF(AND(C$97&gt;='All Items'!$C41,C$97&lt;='All Items'!$D41),"→",IF(AND('All Items'!$C41&gt;'All Items'!$D41,'All Items'!$D41&gt;=C$97),"→",IF(AND('All Items'!$C41&gt;'All Items'!$D41,'All Items'!$C41&lt;=C$97),"→","")))))))</f>
        <v/>
      </c>
      <c r="D43" s="44" t="str">
        <f>IF('All Items'!$F41=D$97,"★",IF('All Items'!$E41=D$97,"●",IF('All Items'!$C41=D$97,"→",IF('All Items'!$D41=D$97,"→",IF(AND(D$97&gt;='All Items'!$C41,D$97&lt;='All Items'!$D41),"→",IF(AND('All Items'!$C41&gt;'All Items'!$D41,'All Items'!$D41&gt;=D$97),"→",IF(AND('All Items'!$C41&gt;'All Items'!$D41,'All Items'!$C41&lt;=D$97),"→","")))))))</f>
        <v/>
      </c>
      <c r="E43" s="44" t="str">
        <f>IF('All Items'!$F41=E$97,"★",IF('All Items'!$E41=E$97,"●",IF('All Items'!$C41=E$97,"→",IF('All Items'!$D41=E$97,"→",IF(AND(E$97&gt;='All Items'!$C41,E$97&lt;='All Items'!$D41),"→",IF(AND('All Items'!$C41&gt;'All Items'!$D41,'All Items'!$D41&gt;=E$97),"→",IF(AND('All Items'!$C41&gt;'All Items'!$D41,'All Items'!$C41&lt;=E$97),"→","")))))))</f>
        <v/>
      </c>
      <c r="F43" s="44" t="str">
        <f>IF('All Items'!$F41=F$97,"★",IF('All Items'!$E41=F$97,"●",IF('All Items'!$C41=F$97,"→",IF('All Items'!$D41=F$97,"→",IF(AND(F$97&gt;='All Items'!$C41,F$97&lt;='All Items'!$D41),"→",IF(AND('All Items'!$C41&gt;'All Items'!$D41,'All Items'!$D41&gt;=F$97),"→",IF(AND('All Items'!$C41&gt;'All Items'!$D41,'All Items'!$C41&lt;=F$97),"→","")))))))</f>
        <v/>
      </c>
      <c r="G43" s="44" t="str">
        <f>IF('All Items'!$F41=G$97,"★",IF('All Items'!$E41=G$97,"●",IF('All Items'!$C41=G$97,"→",IF('All Items'!$D41=G$97,"→",IF(AND(G$97&gt;='All Items'!$C41,G$97&lt;='All Items'!$D41),"→",IF(AND('All Items'!$C41&gt;'All Items'!$D41,'All Items'!$D41&gt;=G$97),"→",IF(AND('All Items'!$C41&gt;'All Items'!$D41,'All Items'!$C41&lt;=G$97),"→","")))))))</f>
        <v/>
      </c>
      <c r="H43" s="44" t="str">
        <f>IF('All Items'!$F41=H$97,"★",IF('All Items'!$E41=H$97,"●",IF('All Items'!$C41=H$97,"→",IF('All Items'!$D41=H$97,"→",IF(AND(H$97&gt;='All Items'!$C41,H$97&lt;='All Items'!$D41),"→",IF(AND('All Items'!$C41&gt;'All Items'!$D41,'All Items'!$D41&gt;=H$97),"→",IF(AND('All Items'!$C41&gt;'All Items'!$D41,'All Items'!$C41&lt;=H$97),"→","")))))))</f>
        <v/>
      </c>
      <c r="I43" s="44" t="str">
        <f>IF('All Items'!$F41=I$97,"★",IF('All Items'!$E41=I$97,"●",IF('All Items'!$C41=I$97,"→",IF('All Items'!$D41=I$97,"→",IF(AND(I$97&gt;='All Items'!$C41,I$97&lt;='All Items'!$D41),"→",IF(AND('All Items'!$C41&gt;'All Items'!$D41,'All Items'!$D41&gt;=I$97),"→",IF(AND('All Items'!$C41&gt;'All Items'!$D41,'All Items'!$C41&lt;=I$97),"→","")))))))</f>
        <v/>
      </c>
      <c r="J43" s="44" t="str">
        <f>IF('All Items'!$F41=J$97,"★",IF('All Items'!$E41=J$97,"●",IF('All Items'!$C41=J$97,"→",IF('All Items'!$D41=J$97,"→",IF(AND(J$97&gt;='All Items'!$C41,J$97&lt;='All Items'!$D41),"→",IF(AND('All Items'!$C41&gt;'All Items'!$D41,'All Items'!$D41&gt;=J$97),"→",IF(AND('All Items'!$C41&gt;'All Items'!$D41,'All Items'!$C41&lt;=J$97),"→","")))))))</f>
        <v/>
      </c>
      <c r="K43" s="44" t="str">
        <f>IF('All Items'!$F41=K$97,"★",IF('All Items'!$E41=K$97,"●",IF('All Items'!$C41=K$97,"→",IF('All Items'!$D41=K$97,"→",IF(AND(K$97&gt;='All Items'!$C41,K$97&lt;='All Items'!$D41),"→",IF(AND('All Items'!$C41&gt;'All Items'!$D41,'All Items'!$D41&gt;=K$97),"→",IF(AND('All Items'!$C41&gt;'All Items'!$D41,'All Items'!$C41&lt;=K$97),"→","")))))))</f>
        <v/>
      </c>
      <c r="L43" s="44" t="str">
        <f>IF('All Items'!$F41=L$97,"★",IF('All Items'!$E41=L$97,"●",IF('All Items'!$C41=L$97,"→",IF('All Items'!$D41=L$97,"→",IF(AND(L$97&gt;='All Items'!$C41,L$97&lt;='All Items'!$D41),"→",IF(AND('All Items'!$C41&gt;'All Items'!$D41,'All Items'!$D41&gt;=L$97),"→",IF(AND('All Items'!$C41&gt;'All Items'!$D41,'All Items'!$C41&lt;=L$97),"→","")))))))</f>
        <v/>
      </c>
      <c r="M43" s="44" t="str">
        <f>IF('All Items'!$F41=M$97,"★",IF('All Items'!$E41=M$97,"●",IF('All Items'!$C41=M$97,"→",IF('All Items'!$D41=M$97,"→",IF(AND(M$97&gt;='All Items'!$C41,M$97&lt;='All Items'!$D41),"→",IF(AND('All Items'!$C41&gt;'All Items'!$D41,'All Items'!$D41&gt;=M$97),"→",IF(AND('All Items'!$C41&gt;'All Items'!$D41,'All Items'!$C41&lt;=M$97),"→","")))))))</f>
        <v/>
      </c>
      <c r="N43" s="44" t="str">
        <f>IF('All Items'!$F41=N$97,"★",IF('All Items'!$E41=N$97,"●",IF('All Items'!$C41=N$97,"→",IF('All Items'!$D41=N$97,"→",IF(AND(N$97&gt;='All Items'!$C41,N$97&lt;='All Items'!$D41),"→",IF(AND('All Items'!$C41&gt;'All Items'!$D41,'All Items'!$D41&gt;=N$97),"→",IF(AND('All Items'!$C41&gt;'All Items'!$D41,'All Items'!$C41&lt;=N$97),"→","")))))))</f>
        <v/>
      </c>
    </row>
    <row r="44" spans="1:22" s="13" customFormat="1" x14ac:dyDescent="0.3">
      <c r="A44" s="87" t="str">
        <f>IF('All Items'!B42="","",HYPERLINK(VLOOKUP('All Items'!B42,Table26[],2,0),'All Items'!B42))</f>
        <v/>
      </c>
      <c r="B44" s="26" t="str">
        <f>IF('All Items'!A42="","",'All Items'!A42)</f>
        <v/>
      </c>
      <c r="C44" s="44" t="str">
        <f>IF('All Items'!$F42=C$97,"★",IF('All Items'!$E42=C$97,"●",IF('All Items'!$C42=C$97,"→",IF('All Items'!$D42=C$97,"→",IF(AND(C$97&gt;='All Items'!$C42,C$97&lt;='All Items'!$D42),"→",IF(AND('All Items'!$C42&gt;'All Items'!$D42,'All Items'!$D42&gt;=C$97),"→",IF(AND('All Items'!$C42&gt;'All Items'!$D42,'All Items'!$C42&lt;=C$97),"→","")))))))</f>
        <v/>
      </c>
      <c r="D44" s="44" t="str">
        <f>IF('All Items'!$F42=D$97,"★",IF('All Items'!$E42=D$97,"●",IF('All Items'!$C42=D$97,"→",IF('All Items'!$D42=D$97,"→",IF(AND(D$97&gt;='All Items'!$C42,D$97&lt;='All Items'!$D42),"→",IF(AND('All Items'!$C42&gt;'All Items'!$D42,'All Items'!$D42&gt;=D$97),"→",IF(AND('All Items'!$C42&gt;'All Items'!$D42,'All Items'!$C42&lt;=D$97),"→","")))))))</f>
        <v/>
      </c>
      <c r="E44" s="44" t="str">
        <f>IF('All Items'!$F42=E$97,"★",IF('All Items'!$E42=E$97,"●",IF('All Items'!$C42=E$97,"→",IF('All Items'!$D42=E$97,"→",IF(AND(E$97&gt;='All Items'!$C42,E$97&lt;='All Items'!$D42),"→",IF(AND('All Items'!$C42&gt;'All Items'!$D42,'All Items'!$D42&gt;=E$97),"→",IF(AND('All Items'!$C42&gt;'All Items'!$D42,'All Items'!$C42&lt;=E$97),"→","")))))))</f>
        <v/>
      </c>
      <c r="F44" s="44" t="str">
        <f>IF('All Items'!$F42=F$97,"★",IF('All Items'!$E42=F$97,"●",IF('All Items'!$C42=F$97,"→",IF('All Items'!$D42=F$97,"→",IF(AND(F$97&gt;='All Items'!$C42,F$97&lt;='All Items'!$D42),"→",IF(AND('All Items'!$C42&gt;'All Items'!$D42,'All Items'!$D42&gt;=F$97),"→",IF(AND('All Items'!$C42&gt;'All Items'!$D42,'All Items'!$C42&lt;=F$97),"→","")))))))</f>
        <v/>
      </c>
      <c r="G44" s="44" t="str">
        <f>IF('All Items'!$F42=G$97,"★",IF('All Items'!$E42=G$97,"●",IF('All Items'!$C42=G$97,"→",IF('All Items'!$D42=G$97,"→",IF(AND(G$97&gt;='All Items'!$C42,G$97&lt;='All Items'!$D42),"→",IF(AND('All Items'!$C42&gt;'All Items'!$D42,'All Items'!$D42&gt;=G$97),"→",IF(AND('All Items'!$C42&gt;'All Items'!$D42,'All Items'!$C42&lt;=G$97),"→","")))))))</f>
        <v/>
      </c>
      <c r="H44" s="44" t="str">
        <f>IF('All Items'!$F42=H$97,"★",IF('All Items'!$E42=H$97,"●",IF('All Items'!$C42=H$97,"→",IF('All Items'!$D42=H$97,"→",IF(AND(H$97&gt;='All Items'!$C42,H$97&lt;='All Items'!$D42),"→",IF(AND('All Items'!$C42&gt;'All Items'!$D42,'All Items'!$D42&gt;=H$97),"→",IF(AND('All Items'!$C42&gt;'All Items'!$D42,'All Items'!$C42&lt;=H$97),"→","")))))))</f>
        <v/>
      </c>
      <c r="I44" s="44" t="str">
        <f>IF('All Items'!$F42=I$97,"★",IF('All Items'!$E42=I$97,"●",IF('All Items'!$C42=I$97,"→",IF('All Items'!$D42=I$97,"→",IF(AND(I$97&gt;='All Items'!$C42,I$97&lt;='All Items'!$D42),"→",IF(AND('All Items'!$C42&gt;'All Items'!$D42,'All Items'!$D42&gt;=I$97),"→",IF(AND('All Items'!$C42&gt;'All Items'!$D42,'All Items'!$C42&lt;=I$97),"→","")))))))</f>
        <v/>
      </c>
      <c r="J44" s="44" t="str">
        <f>IF('All Items'!$F42=J$97,"★",IF('All Items'!$E42=J$97,"●",IF('All Items'!$C42=J$97,"→",IF('All Items'!$D42=J$97,"→",IF(AND(J$97&gt;='All Items'!$C42,J$97&lt;='All Items'!$D42),"→",IF(AND('All Items'!$C42&gt;'All Items'!$D42,'All Items'!$D42&gt;=J$97),"→",IF(AND('All Items'!$C42&gt;'All Items'!$D42,'All Items'!$C42&lt;=J$97),"→","")))))))</f>
        <v/>
      </c>
      <c r="K44" s="44" t="str">
        <f>IF('All Items'!$F42=K$97,"★",IF('All Items'!$E42=K$97,"●",IF('All Items'!$C42=K$97,"→",IF('All Items'!$D42=K$97,"→",IF(AND(K$97&gt;='All Items'!$C42,K$97&lt;='All Items'!$D42),"→",IF(AND('All Items'!$C42&gt;'All Items'!$D42,'All Items'!$D42&gt;=K$97),"→",IF(AND('All Items'!$C42&gt;'All Items'!$D42,'All Items'!$C42&lt;=K$97),"→","")))))))</f>
        <v/>
      </c>
      <c r="L44" s="44" t="str">
        <f>IF('All Items'!$F42=L$97,"★",IF('All Items'!$E42=L$97,"●",IF('All Items'!$C42=L$97,"→",IF('All Items'!$D42=L$97,"→",IF(AND(L$97&gt;='All Items'!$C42,L$97&lt;='All Items'!$D42),"→",IF(AND('All Items'!$C42&gt;'All Items'!$D42,'All Items'!$D42&gt;=L$97),"→",IF(AND('All Items'!$C42&gt;'All Items'!$D42,'All Items'!$C42&lt;=L$97),"→","")))))))</f>
        <v/>
      </c>
      <c r="M44" s="44" t="str">
        <f>IF('All Items'!$F42=M$97,"★",IF('All Items'!$E42=M$97,"●",IF('All Items'!$C42=M$97,"→",IF('All Items'!$D42=M$97,"→",IF(AND(M$97&gt;='All Items'!$C42,M$97&lt;='All Items'!$D42),"→",IF(AND('All Items'!$C42&gt;'All Items'!$D42,'All Items'!$D42&gt;=M$97),"→",IF(AND('All Items'!$C42&gt;'All Items'!$D42,'All Items'!$C42&lt;=M$97),"→","")))))))</f>
        <v/>
      </c>
      <c r="N44" s="44" t="str">
        <f>IF('All Items'!$F42=N$97,"★",IF('All Items'!$E42=N$97,"●",IF('All Items'!$C42=N$97,"→",IF('All Items'!$D42=N$97,"→",IF(AND(N$97&gt;='All Items'!$C42,N$97&lt;='All Items'!$D42),"→",IF(AND('All Items'!$C42&gt;'All Items'!$D42,'All Items'!$D42&gt;=N$97),"→",IF(AND('All Items'!$C42&gt;'All Items'!$D42,'All Items'!$C42&lt;=N$97),"→","")))))))</f>
        <v/>
      </c>
      <c r="O44" s="11"/>
      <c r="V44" s="5"/>
    </row>
    <row r="45" spans="1:22" x14ac:dyDescent="0.3">
      <c r="A45" s="87" t="str">
        <f>IF('All Items'!B43="","",HYPERLINK(VLOOKUP('All Items'!B43,Table26[],2,0),'All Items'!B43))</f>
        <v/>
      </c>
      <c r="B45" s="26" t="str">
        <f>IF('All Items'!A43="","",'All Items'!A43)</f>
        <v/>
      </c>
      <c r="C45" s="44" t="str">
        <f>IF('All Items'!$F43=C$97,"★",IF('All Items'!$E43=C$97,"●",IF('All Items'!$C43=C$97,"→",IF('All Items'!$D43=C$97,"→",IF(AND(C$97&gt;='All Items'!$C43,C$97&lt;='All Items'!$D43),"→",IF(AND('All Items'!$C43&gt;'All Items'!$D43,'All Items'!$D43&gt;=C$97),"→",IF(AND('All Items'!$C43&gt;'All Items'!$D43,'All Items'!$C43&lt;=C$97),"→","")))))))</f>
        <v/>
      </c>
      <c r="D45" s="44" t="str">
        <f>IF('All Items'!$F43=D$97,"★",IF('All Items'!$E43=D$97,"●",IF('All Items'!$C43=D$97,"→",IF('All Items'!$D43=D$97,"→",IF(AND(D$97&gt;='All Items'!$C43,D$97&lt;='All Items'!$D43),"→",IF(AND('All Items'!$C43&gt;'All Items'!$D43,'All Items'!$D43&gt;=D$97),"→",IF(AND('All Items'!$C43&gt;'All Items'!$D43,'All Items'!$C43&lt;=D$97),"→","")))))))</f>
        <v/>
      </c>
      <c r="E45" s="44" t="str">
        <f>IF('All Items'!$F43=E$97,"★",IF('All Items'!$E43=E$97,"●",IF('All Items'!$C43=E$97,"→",IF('All Items'!$D43=E$97,"→",IF(AND(E$97&gt;='All Items'!$C43,E$97&lt;='All Items'!$D43),"→",IF(AND('All Items'!$C43&gt;'All Items'!$D43,'All Items'!$D43&gt;=E$97),"→",IF(AND('All Items'!$C43&gt;'All Items'!$D43,'All Items'!$C43&lt;=E$97),"→","")))))))</f>
        <v/>
      </c>
      <c r="F45" s="44" t="str">
        <f>IF('All Items'!$F43=F$97,"★",IF('All Items'!$E43=F$97,"●",IF('All Items'!$C43=F$97,"→",IF('All Items'!$D43=F$97,"→",IF(AND(F$97&gt;='All Items'!$C43,F$97&lt;='All Items'!$D43),"→",IF(AND('All Items'!$C43&gt;'All Items'!$D43,'All Items'!$D43&gt;=F$97),"→",IF(AND('All Items'!$C43&gt;'All Items'!$D43,'All Items'!$C43&lt;=F$97),"→","")))))))</f>
        <v/>
      </c>
      <c r="G45" s="44" t="str">
        <f>IF('All Items'!$F43=G$97,"★",IF('All Items'!$E43=G$97,"●",IF('All Items'!$C43=G$97,"→",IF('All Items'!$D43=G$97,"→",IF(AND(G$97&gt;='All Items'!$C43,G$97&lt;='All Items'!$D43),"→",IF(AND('All Items'!$C43&gt;'All Items'!$D43,'All Items'!$D43&gt;=G$97),"→",IF(AND('All Items'!$C43&gt;'All Items'!$D43,'All Items'!$C43&lt;=G$97),"→","")))))))</f>
        <v/>
      </c>
      <c r="H45" s="44" t="str">
        <f>IF('All Items'!$F43=H$97,"★",IF('All Items'!$E43=H$97,"●",IF('All Items'!$C43=H$97,"→",IF('All Items'!$D43=H$97,"→",IF(AND(H$97&gt;='All Items'!$C43,H$97&lt;='All Items'!$D43),"→",IF(AND('All Items'!$C43&gt;'All Items'!$D43,'All Items'!$D43&gt;=H$97),"→",IF(AND('All Items'!$C43&gt;'All Items'!$D43,'All Items'!$C43&lt;=H$97),"→","")))))))</f>
        <v/>
      </c>
      <c r="I45" s="44" t="str">
        <f>IF('All Items'!$F43=I$97,"★",IF('All Items'!$E43=I$97,"●",IF('All Items'!$C43=I$97,"→",IF('All Items'!$D43=I$97,"→",IF(AND(I$97&gt;='All Items'!$C43,I$97&lt;='All Items'!$D43),"→",IF(AND('All Items'!$C43&gt;'All Items'!$D43,'All Items'!$D43&gt;=I$97),"→",IF(AND('All Items'!$C43&gt;'All Items'!$D43,'All Items'!$C43&lt;=I$97),"→","")))))))</f>
        <v/>
      </c>
      <c r="J45" s="44" t="str">
        <f>IF('All Items'!$F43=J$97,"★",IF('All Items'!$E43=J$97,"●",IF('All Items'!$C43=J$97,"→",IF('All Items'!$D43=J$97,"→",IF(AND(J$97&gt;='All Items'!$C43,J$97&lt;='All Items'!$D43),"→",IF(AND('All Items'!$C43&gt;'All Items'!$D43,'All Items'!$D43&gt;=J$97),"→",IF(AND('All Items'!$C43&gt;'All Items'!$D43,'All Items'!$C43&lt;=J$97),"→","")))))))</f>
        <v/>
      </c>
      <c r="K45" s="44" t="str">
        <f>IF('All Items'!$F43=K$97,"★",IF('All Items'!$E43=K$97,"●",IF('All Items'!$C43=K$97,"→",IF('All Items'!$D43=K$97,"→",IF(AND(K$97&gt;='All Items'!$C43,K$97&lt;='All Items'!$D43),"→",IF(AND('All Items'!$C43&gt;'All Items'!$D43,'All Items'!$D43&gt;=K$97),"→",IF(AND('All Items'!$C43&gt;'All Items'!$D43,'All Items'!$C43&lt;=K$97),"→","")))))))</f>
        <v/>
      </c>
      <c r="L45" s="44" t="str">
        <f>IF('All Items'!$F43=L$97,"★",IF('All Items'!$E43=L$97,"●",IF('All Items'!$C43=L$97,"→",IF('All Items'!$D43=L$97,"→",IF(AND(L$97&gt;='All Items'!$C43,L$97&lt;='All Items'!$D43),"→",IF(AND('All Items'!$C43&gt;'All Items'!$D43,'All Items'!$D43&gt;=L$97),"→",IF(AND('All Items'!$C43&gt;'All Items'!$D43,'All Items'!$C43&lt;=L$97),"→","")))))))</f>
        <v/>
      </c>
      <c r="M45" s="44" t="str">
        <f>IF('All Items'!$F43=M$97,"★",IF('All Items'!$E43=M$97,"●",IF('All Items'!$C43=M$97,"→",IF('All Items'!$D43=M$97,"→",IF(AND(M$97&gt;='All Items'!$C43,M$97&lt;='All Items'!$D43),"→",IF(AND('All Items'!$C43&gt;'All Items'!$D43,'All Items'!$D43&gt;=M$97),"→",IF(AND('All Items'!$C43&gt;'All Items'!$D43,'All Items'!$C43&lt;=M$97),"→","")))))))</f>
        <v/>
      </c>
      <c r="N45" s="44" t="str">
        <f>IF('All Items'!$F43=N$97,"★",IF('All Items'!$E43=N$97,"●",IF('All Items'!$C43=N$97,"→",IF('All Items'!$D43=N$97,"→",IF(AND(N$97&gt;='All Items'!$C43,N$97&lt;='All Items'!$D43),"→",IF(AND('All Items'!$C43&gt;'All Items'!$D43,'All Items'!$D43&gt;=N$97),"→",IF(AND('All Items'!$C43&gt;'All Items'!$D43,'All Items'!$C43&lt;=N$97),"→","")))))))</f>
        <v/>
      </c>
      <c r="O45" s="11"/>
      <c r="P45" s="13"/>
      <c r="Q45" s="13"/>
      <c r="R45" s="13"/>
      <c r="S45" s="13"/>
      <c r="T45" s="13"/>
      <c r="U45" s="13"/>
    </row>
    <row r="46" spans="1:22" x14ac:dyDescent="0.3">
      <c r="A46" s="87" t="str">
        <f>IF('All Items'!B44="","",HYPERLINK(VLOOKUP('All Items'!B44,Table26[],2,0),'All Items'!B44))</f>
        <v/>
      </c>
      <c r="B46" s="26" t="str">
        <f>IF('All Items'!A44="","",'All Items'!A44)</f>
        <v/>
      </c>
      <c r="C46" s="44" t="str">
        <f>IF('All Items'!$F44=C$97,"★",IF('All Items'!$E44=C$97,"●",IF('All Items'!$C44=C$97,"→",IF('All Items'!$D44=C$97,"→",IF(AND(C$97&gt;='All Items'!$C44,C$97&lt;='All Items'!$D44),"→",IF(AND('All Items'!$C44&gt;'All Items'!$D44,'All Items'!$D44&gt;=C$97),"→",IF(AND('All Items'!$C44&gt;'All Items'!$D44,'All Items'!$C44&lt;=C$97),"→","")))))))</f>
        <v/>
      </c>
      <c r="D46" s="44" t="str">
        <f>IF('All Items'!$F44=D$97,"★",IF('All Items'!$E44=D$97,"●",IF('All Items'!$C44=D$97,"→",IF('All Items'!$D44=D$97,"→",IF(AND(D$97&gt;='All Items'!$C44,D$97&lt;='All Items'!$D44),"→",IF(AND('All Items'!$C44&gt;'All Items'!$D44,'All Items'!$D44&gt;=D$97),"→",IF(AND('All Items'!$C44&gt;'All Items'!$D44,'All Items'!$C44&lt;=D$97),"→","")))))))</f>
        <v/>
      </c>
      <c r="E46" s="44" t="str">
        <f>IF('All Items'!$F44=E$97,"★",IF('All Items'!$E44=E$97,"●",IF('All Items'!$C44=E$97,"→",IF('All Items'!$D44=E$97,"→",IF(AND(E$97&gt;='All Items'!$C44,E$97&lt;='All Items'!$D44),"→",IF(AND('All Items'!$C44&gt;'All Items'!$D44,'All Items'!$D44&gt;=E$97),"→",IF(AND('All Items'!$C44&gt;'All Items'!$D44,'All Items'!$C44&lt;=E$97),"→","")))))))</f>
        <v/>
      </c>
      <c r="F46" s="44" t="str">
        <f>IF('All Items'!$F44=F$97,"★",IF('All Items'!$E44=F$97,"●",IF('All Items'!$C44=F$97,"→",IF('All Items'!$D44=F$97,"→",IF(AND(F$97&gt;='All Items'!$C44,F$97&lt;='All Items'!$D44),"→",IF(AND('All Items'!$C44&gt;'All Items'!$D44,'All Items'!$D44&gt;=F$97),"→",IF(AND('All Items'!$C44&gt;'All Items'!$D44,'All Items'!$C44&lt;=F$97),"→","")))))))</f>
        <v/>
      </c>
      <c r="G46" s="44" t="str">
        <f>IF('All Items'!$F44=G$97,"★",IF('All Items'!$E44=G$97,"●",IF('All Items'!$C44=G$97,"→",IF('All Items'!$D44=G$97,"→",IF(AND(G$97&gt;='All Items'!$C44,G$97&lt;='All Items'!$D44),"→",IF(AND('All Items'!$C44&gt;'All Items'!$D44,'All Items'!$D44&gt;=G$97),"→",IF(AND('All Items'!$C44&gt;'All Items'!$D44,'All Items'!$C44&lt;=G$97),"→","")))))))</f>
        <v/>
      </c>
      <c r="H46" s="44" t="str">
        <f>IF('All Items'!$F44=H$97,"★",IF('All Items'!$E44=H$97,"●",IF('All Items'!$C44=H$97,"→",IF('All Items'!$D44=H$97,"→",IF(AND(H$97&gt;='All Items'!$C44,H$97&lt;='All Items'!$D44),"→",IF(AND('All Items'!$C44&gt;'All Items'!$D44,'All Items'!$D44&gt;=H$97),"→",IF(AND('All Items'!$C44&gt;'All Items'!$D44,'All Items'!$C44&lt;=H$97),"→","")))))))</f>
        <v/>
      </c>
      <c r="I46" s="44" t="str">
        <f>IF('All Items'!$F44=I$97,"★",IF('All Items'!$E44=I$97,"●",IF('All Items'!$C44=I$97,"→",IF('All Items'!$D44=I$97,"→",IF(AND(I$97&gt;='All Items'!$C44,I$97&lt;='All Items'!$D44),"→",IF(AND('All Items'!$C44&gt;'All Items'!$D44,'All Items'!$D44&gt;=I$97),"→",IF(AND('All Items'!$C44&gt;'All Items'!$D44,'All Items'!$C44&lt;=I$97),"→","")))))))</f>
        <v/>
      </c>
      <c r="J46" s="44" t="str">
        <f>IF('All Items'!$F44=J$97,"★",IF('All Items'!$E44=J$97,"●",IF('All Items'!$C44=J$97,"→",IF('All Items'!$D44=J$97,"→",IF(AND(J$97&gt;='All Items'!$C44,J$97&lt;='All Items'!$D44),"→",IF(AND('All Items'!$C44&gt;'All Items'!$D44,'All Items'!$D44&gt;=J$97),"→",IF(AND('All Items'!$C44&gt;'All Items'!$D44,'All Items'!$C44&lt;=J$97),"→","")))))))</f>
        <v/>
      </c>
      <c r="K46" s="44" t="str">
        <f>IF('All Items'!$F44=K$97,"★",IF('All Items'!$E44=K$97,"●",IF('All Items'!$C44=K$97,"→",IF('All Items'!$D44=K$97,"→",IF(AND(K$97&gt;='All Items'!$C44,K$97&lt;='All Items'!$D44),"→",IF(AND('All Items'!$C44&gt;'All Items'!$D44,'All Items'!$D44&gt;=K$97),"→",IF(AND('All Items'!$C44&gt;'All Items'!$D44,'All Items'!$C44&lt;=K$97),"→","")))))))</f>
        <v/>
      </c>
      <c r="L46" s="44" t="str">
        <f>IF('All Items'!$F44=L$97,"★",IF('All Items'!$E44=L$97,"●",IF('All Items'!$C44=L$97,"→",IF('All Items'!$D44=L$97,"→",IF(AND(L$97&gt;='All Items'!$C44,L$97&lt;='All Items'!$D44),"→",IF(AND('All Items'!$C44&gt;'All Items'!$D44,'All Items'!$D44&gt;=L$97),"→",IF(AND('All Items'!$C44&gt;'All Items'!$D44,'All Items'!$C44&lt;=L$97),"→","")))))))</f>
        <v/>
      </c>
      <c r="M46" s="44" t="str">
        <f>IF('All Items'!$F44=M$97,"★",IF('All Items'!$E44=M$97,"●",IF('All Items'!$C44=M$97,"→",IF('All Items'!$D44=M$97,"→",IF(AND(M$97&gt;='All Items'!$C44,M$97&lt;='All Items'!$D44),"→",IF(AND('All Items'!$C44&gt;'All Items'!$D44,'All Items'!$D44&gt;=M$97),"→",IF(AND('All Items'!$C44&gt;'All Items'!$D44,'All Items'!$C44&lt;=M$97),"→","")))))))</f>
        <v/>
      </c>
      <c r="N46" s="44" t="str">
        <f>IF('All Items'!$F44=N$97,"★",IF('All Items'!$E44=N$97,"●",IF('All Items'!$C44=N$97,"→",IF('All Items'!$D44=N$97,"→",IF(AND(N$97&gt;='All Items'!$C44,N$97&lt;='All Items'!$D44),"→",IF(AND('All Items'!$C44&gt;'All Items'!$D44,'All Items'!$D44&gt;=N$97),"→",IF(AND('All Items'!$C44&gt;'All Items'!$D44,'All Items'!$C44&lt;=N$97),"→","")))))))</f>
        <v/>
      </c>
      <c r="V46" s="13"/>
    </row>
    <row r="47" spans="1:22" x14ac:dyDescent="0.3">
      <c r="A47" s="87" t="str">
        <f>IF('All Items'!B45="","",HYPERLINK(VLOOKUP('All Items'!B45,Table26[],2,0),'All Items'!B45))</f>
        <v/>
      </c>
      <c r="B47" s="26" t="str">
        <f>IF('All Items'!A45="","",'All Items'!A45)</f>
        <v/>
      </c>
      <c r="C47" s="44" t="str">
        <f>IF('All Items'!$F45=C$97,"★",IF('All Items'!$E45=C$97,"●",IF('All Items'!$C45=C$97,"→",IF('All Items'!$D45=C$97,"→",IF(AND(C$97&gt;='All Items'!$C45,C$97&lt;='All Items'!$D45),"→",IF(AND('All Items'!$C45&gt;'All Items'!$D45,'All Items'!$D45&gt;=C$97),"→",IF(AND('All Items'!$C45&gt;'All Items'!$D45,'All Items'!$C45&lt;=C$97),"→","")))))))</f>
        <v/>
      </c>
      <c r="D47" s="44" t="str">
        <f>IF('All Items'!$F45=D$97,"★",IF('All Items'!$E45=D$97,"●",IF('All Items'!$C45=D$97,"→",IF('All Items'!$D45=D$97,"→",IF(AND(D$97&gt;='All Items'!$C45,D$97&lt;='All Items'!$D45),"→",IF(AND('All Items'!$C45&gt;'All Items'!$D45,'All Items'!$D45&gt;=D$97),"→",IF(AND('All Items'!$C45&gt;'All Items'!$D45,'All Items'!$C45&lt;=D$97),"→","")))))))</f>
        <v/>
      </c>
      <c r="E47" s="44" t="str">
        <f>IF('All Items'!$F45=E$97,"★",IF('All Items'!$E45=E$97,"●",IF('All Items'!$C45=E$97,"→",IF('All Items'!$D45=E$97,"→",IF(AND(E$97&gt;='All Items'!$C45,E$97&lt;='All Items'!$D45),"→",IF(AND('All Items'!$C45&gt;'All Items'!$D45,'All Items'!$D45&gt;=E$97),"→",IF(AND('All Items'!$C45&gt;'All Items'!$D45,'All Items'!$C45&lt;=E$97),"→","")))))))</f>
        <v/>
      </c>
      <c r="F47" s="44" t="str">
        <f>IF('All Items'!$F45=F$97,"★",IF('All Items'!$E45=F$97,"●",IF('All Items'!$C45=F$97,"→",IF('All Items'!$D45=F$97,"→",IF(AND(F$97&gt;='All Items'!$C45,F$97&lt;='All Items'!$D45),"→",IF(AND('All Items'!$C45&gt;'All Items'!$D45,'All Items'!$D45&gt;=F$97),"→",IF(AND('All Items'!$C45&gt;'All Items'!$D45,'All Items'!$C45&lt;=F$97),"→","")))))))</f>
        <v/>
      </c>
      <c r="G47" s="44" t="str">
        <f>IF('All Items'!$F45=G$97,"★",IF('All Items'!$E45=G$97,"●",IF('All Items'!$C45=G$97,"→",IF('All Items'!$D45=G$97,"→",IF(AND(G$97&gt;='All Items'!$C45,G$97&lt;='All Items'!$D45),"→",IF(AND('All Items'!$C45&gt;'All Items'!$D45,'All Items'!$D45&gt;=G$97),"→",IF(AND('All Items'!$C45&gt;'All Items'!$D45,'All Items'!$C45&lt;=G$97),"→","")))))))</f>
        <v/>
      </c>
      <c r="H47" s="44" t="str">
        <f>IF('All Items'!$F45=H$97,"★",IF('All Items'!$E45=H$97,"●",IF('All Items'!$C45=H$97,"→",IF('All Items'!$D45=H$97,"→",IF(AND(H$97&gt;='All Items'!$C45,H$97&lt;='All Items'!$D45),"→",IF(AND('All Items'!$C45&gt;'All Items'!$D45,'All Items'!$D45&gt;=H$97),"→",IF(AND('All Items'!$C45&gt;'All Items'!$D45,'All Items'!$C45&lt;=H$97),"→","")))))))</f>
        <v/>
      </c>
      <c r="I47" s="44" t="str">
        <f>IF('All Items'!$F45=I$97,"★",IF('All Items'!$E45=I$97,"●",IF('All Items'!$C45=I$97,"→",IF('All Items'!$D45=I$97,"→",IF(AND(I$97&gt;='All Items'!$C45,I$97&lt;='All Items'!$D45),"→",IF(AND('All Items'!$C45&gt;'All Items'!$D45,'All Items'!$D45&gt;=I$97),"→",IF(AND('All Items'!$C45&gt;'All Items'!$D45,'All Items'!$C45&lt;=I$97),"→","")))))))</f>
        <v/>
      </c>
      <c r="J47" s="44" t="str">
        <f>IF('All Items'!$F45=J$97,"★",IF('All Items'!$E45=J$97,"●",IF('All Items'!$C45=J$97,"→",IF('All Items'!$D45=J$97,"→",IF(AND(J$97&gt;='All Items'!$C45,J$97&lt;='All Items'!$D45),"→",IF(AND('All Items'!$C45&gt;'All Items'!$D45,'All Items'!$D45&gt;=J$97),"→",IF(AND('All Items'!$C45&gt;'All Items'!$D45,'All Items'!$C45&lt;=J$97),"→","")))))))</f>
        <v/>
      </c>
      <c r="K47" s="44" t="str">
        <f>IF('All Items'!$F45=K$97,"★",IF('All Items'!$E45=K$97,"●",IF('All Items'!$C45=K$97,"→",IF('All Items'!$D45=K$97,"→",IF(AND(K$97&gt;='All Items'!$C45,K$97&lt;='All Items'!$D45),"→",IF(AND('All Items'!$C45&gt;'All Items'!$D45,'All Items'!$D45&gt;=K$97),"→",IF(AND('All Items'!$C45&gt;'All Items'!$D45,'All Items'!$C45&lt;=K$97),"→","")))))))</f>
        <v/>
      </c>
      <c r="L47" s="44" t="str">
        <f>IF('All Items'!$F45=L$97,"★",IF('All Items'!$E45=L$97,"●",IF('All Items'!$C45=L$97,"→",IF('All Items'!$D45=L$97,"→",IF(AND(L$97&gt;='All Items'!$C45,L$97&lt;='All Items'!$D45),"→",IF(AND('All Items'!$C45&gt;'All Items'!$D45,'All Items'!$D45&gt;=L$97),"→",IF(AND('All Items'!$C45&gt;'All Items'!$D45,'All Items'!$C45&lt;=L$97),"→","")))))))</f>
        <v/>
      </c>
      <c r="M47" s="44" t="str">
        <f>IF('All Items'!$F45=M$97,"★",IF('All Items'!$E45=M$97,"●",IF('All Items'!$C45=M$97,"→",IF('All Items'!$D45=M$97,"→",IF(AND(M$97&gt;='All Items'!$C45,M$97&lt;='All Items'!$D45),"→",IF(AND('All Items'!$C45&gt;'All Items'!$D45,'All Items'!$D45&gt;=M$97),"→",IF(AND('All Items'!$C45&gt;'All Items'!$D45,'All Items'!$C45&lt;=M$97),"→","")))))))</f>
        <v/>
      </c>
      <c r="N47" s="44" t="str">
        <f>IF('All Items'!$F45=N$97,"★",IF('All Items'!$E45=N$97,"●",IF('All Items'!$C45=N$97,"→",IF('All Items'!$D45=N$97,"→",IF(AND(N$97&gt;='All Items'!$C45,N$97&lt;='All Items'!$D45),"→",IF(AND('All Items'!$C45&gt;'All Items'!$D45,'All Items'!$D45&gt;=N$97),"→",IF(AND('All Items'!$C45&gt;'All Items'!$D45,'All Items'!$C45&lt;=N$97),"→","")))))))</f>
        <v/>
      </c>
      <c r="O47" s="11"/>
      <c r="P47" s="13"/>
      <c r="Q47" s="13"/>
      <c r="R47" s="13"/>
      <c r="S47" s="13"/>
      <c r="T47" s="13"/>
      <c r="U47" s="13"/>
    </row>
    <row r="48" spans="1:22" x14ac:dyDescent="0.3">
      <c r="A48" s="87" t="str">
        <f>IF('All Items'!B46="","",HYPERLINK(VLOOKUP('All Items'!B46,Table26[],2,0),'All Items'!B46))</f>
        <v/>
      </c>
      <c r="B48" s="26" t="str">
        <f>IF('All Items'!A46="","",'All Items'!A46)</f>
        <v/>
      </c>
      <c r="C48" s="44" t="str">
        <f>IF('All Items'!$F46=C$97,"★",IF('All Items'!$E46=C$97,"●",IF('All Items'!$C46=C$97,"→",IF('All Items'!$D46=C$97,"→",IF(AND(C$97&gt;='All Items'!$C46,C$97&lt;='All Items'!$D46),"→",IF(AND('All Items'!$C46&gt;'All Items'!$D46,'All Items'!$D46&gt;=C$97),"→",IF(AND('All Items'!$C46&gt;'All Items'!$D46,'All Items'!$C46&lt;=C$97),"→","")))))))</f>
        <v/>
      </c>
      <c r="D48" s="44" t="str">
        <f>IF('All Items'!$F46=D$97,"★",IF('All Items'!$E46=D$97,"●",IF('All Items'!$C46=D$97,"→",IF('All Items'!$D46=D$97,"→",IF(AND(D$97&gt;='All Items'!$C46,D$97&lt;='All Items'!$D46),"→",IF(AND('All Items'!$C46&gt;'All Items'!$D46,'All Items'!$D46&gt;=D$97),"→",IF(AND('All Items'!$C46&gt;'All Items'!$D46,'All Items'!$C46&lt;=D$97),"→","")))))))</f>
        <v/>
      </c>
      <c r="E48" s="44" t="str">
        <f>IF('All Items'!$F46=E$97,"★",IF('All Items'!$E46=E$97,"●",IF('All Items'!$C46=E$97,"→",IF('All Items'!$D46=E$97,"→",IF(AND(E$97&gt;='All Items'!$C46,E$97&lt;='All Items'!$D46),"→",IF(AND('All Items'!$C46&gt;'All Items'!$D46,'All Items'!$D46&gt;=E$97),"→",IF(AND('All Items'!$C46&gt;'All Items'!$D46,'All Items'!$C46&lt;=E$97),"→","")))))))</f>
        <v/>
      </c>
      <c r="F48" s="44" t="str">
        <f>IF('All Items'!$F46=F$97,"★",IF('All Items'!$E46=F$97,"●",IF('All Items'!$C46=F$97,"→",IF('All Items'!$D46=F$97,"→",IF(AND(F$97&gt;='All Items'!$C46,F$97&lt;='All Items'!$D46),"→",IF(AND('All Items'!$C46&gt;'All Items'!$D46,'All Items'!$D46&gt;=F$97),"→",IF(AND('All Items'!$C46&gt;'All Items'!$D46,'All Items'!$C46&lt;=F$97),"→","")))))))</f>
        <v/>
      </c>
      <c r="G48" s="44" t="str">
        <f>IF('All Items'!$F46=G$97,"★",IF('All Items'!$E46=G$97,"●",IF('All Items'!$C46=G$97,"→",IF('All Items'!$D46=G$97,"→",IF(AND(G$97&gt;='All Items'!$C46,G$97&lt;='All Items'!$D46),"→",IF(AND('All Items'!$C46&gt;'All Items'!$D46,'All Items'!$D46&gt;=G$97),"→",IF(AND('All Items'!$C46&gt;'All Items'!$D46,'All Items'!$C46&lt;=G$97),"→","")))))))</f>
        <v/>
      </c>
      <c r="H48" s="44" t="str">
        <f>IF('All Items'!$F46=H$97,"★",IF('All Items'!$E46=H$97,"●",IF('All Items'!$C46=H$97,"→",IF('All Items'!$D46=H$97,"→",IF(AND(H$97&gt;='All Items'!$C46,H$97&lt;='All Items'!$D46),"→",IF(AND('All Items'!$C46&gt;'All Items'!$D46,'All Items'!$D46&gt;=H$97),"→",IF(AND('All Items'!$C46&gt;'All Items'!$D46,'All Items'!$C46&lt;=H$97),"→","")))))))</f>
        <v/>
      </c>
      <c r="I48" s="44" t="str">
        <f>IF('All Items'!$F46=I$97,"★",IF('All Items'!$E46=I$97,"●",IF('All Items'!$C46=I$97,"→",IF('All Items'!$D46=I$97,"→",IF(AND(I$97&gt;='All Items'!$C46,I$97&lt;='All Items'!$D46),"→",IF(AND('All Items'!$C46&gt;'All Items'!$D46,'All Items'!$D46&gt;=I$97),"→",IF(AND('All Items'!$C46&gt;'All Items'!$D46,'All Items'!$C46&lt;=I$97),"→","")))))))</f>
        <v/>
      </c>
      <c r="J48" s="44" t="str">
        <f>IF('All Items'!$F46=J$97,"★",IF('All Items'!$E46=J$97,"●",IF('All Items'!$C46=J$97,"→",IF('All Items'!$D46=J$97,"→",IF(AND(J$97&gt;='All Items'!$C46,J$97&lt;='All Items'!$D46),"→",IF(AND('All Items'!$C46&gt;'All Items'!$D46,'All Items'!$D46&gt;=J$97),"→",IF(AND('All Items'!$C46&gt;'All Items'!$D46,'All Items'!$C46&lt;=J$97),"→","")))))))</f>
        <v/>
      </c>
      <c r="K48" s="44" t="str">
        <f>IF('All Items'!$F46=K$97,"★",IF('All Items'!$E46=K$97,"●",IF('All Items'!$C46=K$97,"→",IF('All Items'!$D46=K$97,"→",IF(AND(K$97&gt;='All Items'!$C46,K$97&lt;='All Items'!$D46),"→",IF(AND('All Items'!$C46&gt;'All Items'!$D46,'All Items'!$D46&gt;=K$97),"→",IF(AND('All Items'!$C46&gt;'All Items'!$D46,'All Items'!$C46&lt;=K$97),"→","")))))))</f>
        <v/>
      </c>
      <c r="L48" s="44" t="str">
        <f>IF('All Items'!$F46=L$97,"★",IF('All Items'!$E46=L$97,"●",IF('All Items'!$C46=L$97,"→",IF('All Items'!$D46=L$97,"→",IF(AND(L$97&gt;='All Items'!$C46,L$97&lt;='All Items'!$D46),"→",IF(AND('All Items'!$C46&gt;'All Items'!$D46,'All Items'!$D46&gt;=L$97),"→",IF(AND('All Items'!$C46&gt;'All Items'!$D46,'All Items'!$C46&lt;=L$97),"→","")))))))</f>
        <v/>
      </c>
      <c r="M48" s="44" t="str">
        <f>IF('All Items'!$F46=M$97,"★",IF('All Items'!$E46=M$97,"●",IF('All Items'!$C46=M$97,"→",IF('All Items'!$D46=M$97,"→",IF(AND(M$97&gt;='All Items'!$C46,M$97&lt;='All Items'!$D46),"→",IF(AND('All Items'!$C46&gt;'All Items'!$D46,'All Items'!$D46&gt;=M$97),"→",IF(AND('All Items'!$C46&gt;'All Items'!$D46,'All Items'!$C46&lt;=M$97),"→","")))))))</f>
        <v/>
      </c>
      <c r="N48" s="44" t="str">
        <f>IF('All Items'!$F46=N$97,"★",IF('All Items'!$E46=N$97,"●",IF('All Items'!$C46=N$97,"→",IF('All Items'!$D46=N$97,"→",IF(AND(N$97&gt;='All Items'!$C46,N$97&lt;='All Items'!$D46),"→",IF(AND('All Items'!$C46&gt;'All Items'!$D46,'All Items'!$D46&gt;=N$97),"→",IF(AND('All Items'!$C46&gt;'All Items'!$D46,'All Items'!$C46&lt;=N$97),"→","")))))))</f>
        <v/>
      </c>
    </row>
    <row r="49" spans="1:22" x14ac:dyDescent="0.3">
      <c r="A49" s="87" t="str">
        <f>IF('All Items'!B47="","",HYPERLINK(VLOOKUP('All Items'!B47,Table26[],2,0),'All Items'!B47))</f>
        <v/>
      </c>
      <c r="B49" s="26" t="str">
        <f>IF('All Items'!A47="","",'All Items'!A47)</f>
        <v/>
      </c>
      <c r="C49" s="44" t="str">
        <f>IF('All Items'!$F47=C$97,"★",IF('All Items'!$E47=C$97,"●",IF('All Items'!$C47=C$97,"→",IF('All Items'!$D47=C$97,"→",IF(AND(C$97&gt;='All Items'!$C47,C$97&lt;='All Items'!$D47),"→",IF(AND('All Items'!$C47&gt;'All Items'!$D47,'All Items'!$D47&gt;=C$97),"→",IF(AND('All Items'!$C47&gt;'All Items'!$D47,'All Items'!$C47&lt;=C$97),"→","")))))))</f>
        <v/>
      </c>
      <c r="D49" s="44" t="str">
        <f>IF('All Items'!$F47=D$97,"★",IF('All Items'!$E47=D$97,"●",IF('All Items'!$C47=D$97,"→",IF('All Items'!$D47=D$97,"→",IF(AND(D$97&gt;='All Items'!$C47,D$97&lt;='All Items'!$D47),"→",IF(AND('All Items'!$C47&gt;'All Items'!$D47,'All Items'!$D47&gt;=D$97),"→",IF(AND('All Items'!$C47&gt;'All Items'!$D47,'All Items'!$C47&lt;=D$97),"→","")))))))</f>
        <v/>
      </c>
      <c r="E49" s="44" t="str">
        <f>IF('All Items'!$F47=E$97,"★",IF('All Items'!$E47=E$97,"●",IF('All Items'!$C47=E$97,"→",IF('All Items'!$D47=E$97,"→",IF(AND(E$97&gt;='All Items'!$C47,E$97&lt;='All Items'!$D47),"→",IF(AND('All Items'!$C47&gt;'All Items'!$D47,'All Items'!$D47&gt;=E$97),"→",IF(AND('All Items'!$C47&gt;'All Items'!$D47,'All Items'!$C47&lt;=E$97),"→","")))))))</f>
        <v/>
      </c>
      <c r="F49" s="44" t="str">
        <f>IF('All Items'!$F47=F$97,"★",IF('All Items'!$E47=F$97,"●",IF('All Items'!$C47=F$97,"→",IF('All Items'!$D47=F$97,"→",IF(AND(F$97&gt;='All Items'!$C47,F$97&lt;='All Items'!$D47),"→",IF(AND('All Items'!$C47&gt;'All Items'!$D47,'All Items'!$D47&gt;=F$97),"→",IF(AND('All Items'!$C47&gt;'All Items'!$D47,'All Items'!$C47&lt;=F$97),"→","")))))))</f>
        <v/>
      </c>
      <c r="G49" s="44" t="str">
        <f>IF('All Items'!$F47=G$97,"★",IF('All Items'!$E47=G$97,"●",IF('All Items'!$C47=G$97,"→",IF('All Items'!$D47=G$97,"→",IF(AND(G$97&gt;='All Items'!$C47,G$97&lt;='All Items'!$D47),"→",IF(AND('All Items'!$C47&gt;'All Items'!$D47,'All Items'!$D47&gt;=G$97),"→",IF(AND('All Items'!$C47&gt;'All Items'!$D47,'All Items'!$C47&lt;=G$97),"→","")))))))</f>
        <v/>
      </c>
      <c r="H49" s="44" t="str">
        <f>IF('All Items'!$F47=H$97,"★",IF('All Items'!$E47=H$97,"●",IF('All Items'!$C47=H$97,"→",IF('All Items'!$D47=H$97,"→",IF(AND(H$97&gt;='All Items'!$C47,H$97&lt;='All Items'!$D47),"→",IF(AND('All Items'!$C47&gt;'All Items'!$D47,'All Items'!$D47&gt;=H$97),"→",IF(AND('All Items'!$C47&gt;'All Items'!$D47,'All Items'!$C47&lt;=H$97),"→","")))))))</f>
        <v/>
      </c>
      <c r="I49" s="44" t="str">
        <f>IF('All Items'!$F47=I$97,"★",IF('All Items'!$E47=I$97,"●",IF('All Items'!$C47=I$97,"→",IF('All Items'!$D47=I$97,"→",IF(AND(I$97&gt;='All Items'!$C47,I$97&lt;='All Items'!$D47),"→",IF(AND('All Items'!$C47&gt;'All Items'!$D47,'All Items'!$D47&gt;=I$97),"→",IF(AND('All Items'!$C47&gt;'All Items'!$D47,'All Items'!$C47&lt;=I$97),"→","")))))))</f>
        <v/>
      </c>
      <c r="J49" s="44" t="str">
        <f>IF('All Items'!$F47=J$97,"★",IF('All Items'!$E47=J$97,"●",IF('All Items'!$C47=J$97,"→",IF('All Items'!$D47=J$97,"→",IF(AND(J$97&gt;='All Items'!$C47,J$97&lt;='All Items'!$D47),"→",IF(AND('All Items'!$C47&gt;'All Items'!$D47,'All Items'!$D47&gt;=J$97),"→",IF(AND('All Items'!$C47&gt;'All Items'!$D47,'All Items'!$C47&lt;=J$97),"→","")))))))</f>
        <v/>
      </c>
      <c r="K49" s="44" t="str">
        <f>IF('All Items'!$F47=K$97,"★",IF('All Items'!$E47=K$97,"●",IF('All Items'!$C47=K$97,"→",IF('All Items'!$D47=K$97,"→",IF(AND(K$97&gt;='All Items'!$C47,K$97&lt;='All Items'!$D47),"→",IF(AND('All Items'!$C47&gt;'All Items'!$D47,'All Items'!$D47&gt;=K$97),"→",IF(AND('All Items'!$C47&gt;'All Items'!$D47,'All Items'!$C47&lt;=K$97),"→","")))))))</f>
        <v/>
      </c>
      <c r="L49" s="44" t="str">
        <f>IF('All Items'!$F47=L$97,"★",IF('All Items'!$E47=L$97,"●",IF('All Items'!$C47=L$97,"→",IF('All Items'!$D47=L$97,"→",IF(AND(L$97&gt;='All Items'!$C47,L$97&lt;='All Items'!$D47),"→",IF(AND('All Items'!$C47&gt;'All Items'!$D47,'All Items'!$D47&gt;=L$97),"→",IF(AND('All Items'!$C47&gt;'All Items'!$D47,'All Items'!$C47&lt;=L$97),"→","")))))))</f>
        <v/>
      </c>
      <c r="M49" s="44" t="str">
        <f>IF('All Items'!$F47=M$97,"★",IF('All Items'!$E47=M$97,"●",IF('All Items'!$C47=M$97,"→",IF('All Items'!$D47=M$97,"→",IF(AND(M$97&gt;='All Items'!$C47,M$97&lt;='All Items'!$D47),"→",IF(AND('All Items'!$C47&gt;'All Items'!$D47,'All Items'!$D47&gt;=M$97),"→",IF(AND('All Items'!$C47&gt;'All Items'!$D47,'All Items'!$C47&lt;=M$97),"→","")))))))</f>
        <v/>
      </c>
      <c r="N49" s="44" t="str">
        <f>IF('All Items'!$F47=N$97,"★",IF('All Items'!$E47=N$97,"●",IF('All Items'!$C47=N$97,"→",IF('All Items'!$D47=N$97,"→",IF(AND(N$97&gt;='All Items'!$C47,N$97&lt;='All Items'!$D47),"→",IF(AND('All Items'!$C47&gt;'All Items'!$D47,'All Items'!$D47&gt;=N$97),"→",IF(AND('All Items'!$C47&gt;'All Items'!$D47,'All Items'!$C47&lt;=N$97),"→","")))))))</f>
        <v/>
      </c>
    </row>
    <row r="50" spans="1:22" x14ac:dyDescent="0.3">
      <c r="A50" s="87" t="str">
        <f>IF('All Items'!B48="","",HYPERLINK(VLOOKUP('All Items'!B48,Table26[],2,0),'All Items'!B48))</f>
        <v/>
      </c>
      <c r="B50" s="26" t="str">
        <f>IF('All Items'!A48="","",'All Items'!A48)</f>
        <v/>
      </c>
      <c r="C50" s="44" t="str">
        <f>IF('All Items'!$F48=C$97,"★",IF('All Items'!$E48=C$97,"●",IF('All Items'!$C48=C$97,"→",IF('All Items'!$D48=C$97,"→",IF(AND(C$97&gt;='All Items'!$C48,C$97&lt;='All Items'!$D48),"→",IF(AND('All Items'!$C48&gt;'All Items'!$D48,'All Items'!$D48&gt;=C$97),"→",IF(AND('All Items'!$C48&gt;'All Items'!$D48,'All Items'!$C48&lt;=C$97),"→","")))))))</f>
        <v/>
      </c>
      <c r="D50" s="44" t="str">
        <f>IF('All Items'!$F48=D$97,"★",IF('All Items'!$E48=D$97,"●",IF('All Items'!$C48=D$97,"→",IF('All Items'!$D48=D$97,"→",IF(AND(D$97&gt;='All Items'!$C48,D$97&lt;='All Items'!$D48),"→",IF(AND('All Items'!$C48&gt;'All Items'!$D48,'All Items'!$D48&gt;=D$97),"→",IF(AND('All Items'!$C48&gt;'All Items'!$D48,'All Items'!$C48&lt;=D$97),"→","")))))))</f>
        <v/>
      </c>
      <c r="E50" s="44" t="str">
        <f>IF('All Items'!$F48=E$97,"★",IF('All Items'!$E48=E$97,"●",IF('All Items'!$C48=E$97,"→",IF('All Items'!$D48=E$97,"→",IF(AND(E$97&gt;='All Items'!$C48,E$97&lt;='All Items'!$D48),"→",IF(AND('All Items'!$C48&gt;'All Items'!$D48,'All Items'!$D48&gt;=E$97),"→",IF(AND('All Items'!$C48&gt;'All Items'!$D48,'All Items'!$C48&lt;=E$97),"→","")))))))</f>
        <v/>
      </c>
      <c r="F50" s="44" t="str">
        <f>IF('All Items'!$F48=F$97,"★",IF('All Items'!$E48=F$97,"●",IF('All Items'!$C48=F$97,"→",IF('All Items'!$D48=F$97,"→",IF(AND(F$97&gt;='All Items'!$C48,F$97&lt;='All Items'!$D48),"→",IF(AND('All Items'!$C48&gt;'All Items'!$D48,'All Items'!$D48&gt;=F$97),"→",IF(AND('All Items'!$C48&gt;'All Items'!$D48,'All Items'!$C48&lt;=F$97),"→","")))))))</f>
        <v/>
      </c>
      <c r="G50" s="44" t="str">
        <f>IF('All Items'!$F48=G$97,"★",IF('All Items'!$E48=G$97,"●",IF('All Items'!$C48=G$97,"→",IF('All Items'!$D48=G$97,"→",IF(AND(G$97&gt;='All Items'!$C48,G$97&lt;='All Items'!$D48),"→",IF(AND('All Items'!$C48&gt;'All Items'!$D48,'All Items'!$D48&gt;=G$97),"→",IF(AND('All Items'!$C48&gt;'All Items'!$D48,'All Items'!$C48&lt;=G$97),"→","")))))))</f>
        <v/>
      </c>
      <c r="H50" s="44" t="str">
        <f>IF('All Items'!$F48=H$97,"★",IF('All Items'!$E48=H$97,"●",IF('All Items'!$C48=H$97,"→",IF('All Items'!$D48=H$97,"→",IF(AND(H$97&gt;='All Items'!$C48,H$97&lt;='All Items'!$D48),"→",IF(AND('All Items'!$C48&gt;'All Items'!$D48,'All Items'!$D48&gt;=H$97),"→",IF(AND('All Items'!$C48&gt;'All Items'!$D48,'All Items'!$C48&lt;=H$97),"→","")))))))</f>
        <v/>
      </c>
      <c r="I50" s="44" t="str">
        <f>IF('All Items'!$F48=I$97,"★",IF('All Items'!$E48=I$97,"●",IF('All Items'!$C48=I$97,"→",IF('All Items'!$D48=I$97,"→",IF(AND(I$97&gt;='All Items'!$C48,I$97&lt;='All Items'!$D48),"→",IF(AND('All Items'!$C48&gt;'All Items'!$D48,'All Items'!$D48&gt;=I$97),"→",IF(AND('All Items'!$C48&gt;'All Items'!$D48,'All Items'!$C48&lt;=I$97),"→","")))))))</f>
        <v/>
      </c>
      <c r="J50" s="44" t="str">
        <f>IF('All Items'!$F48=J$97,"★",IF('All Items'!$E48=J$97,"●",IF('All Items'!$C48=J$97,"→",IF('All Items'!$D48=J$97,"→",IF(AND(J$97&gt;='All Items'!$C48,J$97&lt;='All Items'!$D48),"→",IF(AND('All Items'!$C48&gt;'All Items'!$D48,'All Items'!$D48&gt;=J$97),"→",IF(AND('All Items'!$C48&gt;'All Items'!$D48,'All Items'!$C48&lt;=J$97),"→","")))))))</f>
        <v/>
      </c>
      <c r="K50" s="44" t="str">
        <f>IF('All Items'!$F48=K$97,"★",IF('All Items'!$E48=K$97,"●",IF('All Items'!$C48=K$97,"→",IF('All Items'!$D48=K$97,"→",IF(AND(K$97&gt;='All Items'!$C48,K$97&lt;='All Items'!$D48),"→",IF(AND('All Items'!$C48&gt;'All Items'!$D48,'All Items'!$D48&gt;=K$97),"→",IF(AND('All Items'!$C48&gt;'All Items'!$D48,'All Items'!$C48&lt;=K$97),"→","")))))))</f>
        <v/>
      </c>
      <c r="L50" s="44" t="str">
        <f>IF('All Items'!$F48=L$97,"★",IF('All Items'!$E48=L$97,"●",IF('All Items'!$C48=L$97,"→",IF('All Items'!$D48=L$97,"→",IF(AND(L$97&gt;='All Items'!$C48,L$97&lt;='All Items'!$D48),"→",IF(AND('All Items'!$C48&gt;'All Items'!$D48,'All Items'!$D48&gt;=L$97),"→",IF(AND('All Items'!$C48&gt;'All Items'!$D48,'All Items'!$C48&lt;=L$97),"→","")))))))</f>
        <v/>
      </c>
      <c r="M50" s="44" t="str">
        <f>IF('All Items'!$F48=M$97,"★",IF('All Items'!$E48=M$97,"●",IF('All Items'!$C48=M$97,"→",IF('All Items'!$D48=M$97,"→",IF(AND(M$97&gt;='All Items'!$C48,M$97&lt;='All Items'!$D48),"→",IF(AND('All Items'!$C48&gt;'All Items'!$D48,'All Items'!$D48&gt;=M$97),"→",IF(AND('All Items'!$C48&gt;'All Items'!$D48,'All Items'!$C48&lt;=M$97),"→","")))))))</f>
        <v/>
      </c>
      <c r="N50" s="44" t="str">
        <f>IF('All Items'!$F48=N$97,"★",IF('All Items'!$E48=N$97,"●",IF('All Items'!$C48=N$97,"→",IF('All Items'!$D48=N$97,"→",IF(AND(N$97&gt;='All Items'!$C48,N$97&lt;='All Items'!$D48),"→",IF(AND('All Items'!$C48&gt;'All Items'!$D48,'All Items'!$D48&gt;=N$97),"→",IF(AND('All Items'!$C48&gt;'All Items'!$D48,'All Items'!$C48&lt;=N$97),"→","")))))))</f>
        <v/>
      </c>
    </row>
    <row r="51" spans="1:22" x14ac:dyDescent="0.3">
      <c r="A51" s="87" t="str">
        <f>IF('All Items'!B49="","",HYPERLINK(VLOOKUP('All Items'!B49,Table26[],2,0),'All Items'!B49))</f>
        <v/>
      </c>
      <c r="B51" s="26" t="str">
        <f>IF('All Items'!A49="","",'All Items'!A49)</f>
        <v/>
      </c>
      <c r="C51" s="44" t="str">
        <f>IF('All Items'!$F49=C$97,"★",IF('All Items'!$E49=C$97,"●",IF('All Items'!$C49=C$97,"→",IF('All Items'!$D49=C$97,"→",IF(AND(C$97&gt;='All Items'!$C49,C$97&lt;='All Items'!$D49),"→",IF(AND('All Items'!$C49&gt;'All Items'!$D49,'All Items'!$D49&gt;=C$97),"→",IF(AND('All Items'!$C49&gt;'All Items'!$D49,'All Items'!$C49&lt;=C$97),"→","")))))))</f>
        <v/>
      </c>
      <c r="D51" s="44" t="str">
        <f>IF('All Items'!$F49=D$97,"★",IF('All Items'!$E49=D$97,"●",IF('All Items'!$C49=D$97,"→",IF('All Items'!$D49=D$97,"→",IF(AND(D$97&gt;='All Items'!$C49,D$97&lt;='All Items'!$D49),"→",IF(AND('All Items'!$C49&gt;'All Items'!$D49,'All Items'!$D49&gt;=D$97),"→",IF(AND('All Items'!$C49&gt;'All Items'!$D49,'All Items'!$C49&lt;=D$97),"→","")))))))</f>
        <v/>
      </c>
      <c r="E51" s="44" t="str">
        <f>IF('All Items'!$F49=E$97,"★",IF('All Items'!$E49=E$97,"●",IF('All Items'!$C49=E$97,"→",IF('All Items'!$D49=E$97,"→",IF(AND(E$97&gt;='All Items'!$C49,E$97&lt;='All Items'!$D49),"→",IF(AND('All Items'!$C49&gt;'All Items'!$D49,'All Items'!$D49&gt;=E$97),"→",IF(AND('All Items'!$C49&gt;'All Items'!$D49,'All Items'!$C49&lt;=E$97),"→","")))))))</f>
        <v/>
      </c>
      <c r="F51" s="44" t="str">
        <f>IF('All Items'!$F49=F$97,"★",IF('All Items'!$E49=F$97,"●",IF('All Items'!$C49=F$97,"→",IF('All Items'!$D49=F$97,"→",IF(AND(F$97&gt;='All Items'!$C49,F$97&lt;='All Items'!$D49),"→",IF(AND('All Items'!$C49&gt;'All Items'!$D49,'All Items'!$D49&gt;=F$97),"→",IF(AND('All Items'!$C49&gt;'All Items'!$D49,'All Items'!$C49&lt;=F$97),"→","")))))))</f>
        <v/>
      </c>
      <c r="G51" s="44" t="str">
        <f>IF('All Items'!$F49=G$97,"★",IF('All Items'!$E49=G$97,"●",IF('All Items'!$C49=G$97,"→",IF('All Items'!$D49=G$97,"→",IF(AND(G$97&gt;='All Items'!$C49,G$97&lt;='All Items'!$D49),"→",IF(AND('All Items'!$C49&gt;'All Items'!$D49,'All Items'!$D49&gt;=G$97),"→",IF(AND('All Items'!$C49&gt;'All Items'!$D49,'All Items'!$C49&lt;=G$97),"→","")))))))</f>
        <v/>
      </c>
      <c r="H51" s="44" t="str">
        <f>IF('All Items'!$F49=H$97,"★",IF('All Items'!$E49=H$97,"●",IF('All Items'!$C49=H$97,"→",IF('All Items'!$D49=H$97,"→",IF(AND(H$97&gt;='All Items'!$C49,H$97&lt;='All Items'!$D49),"→",IF(AND('All Items'!$C49&gt;'All Items'!$D49,'All Items'!$D49&gt;=H$97),"→",IF(AND('All Items'!$C49&gt;'All Items'!$D49,'All Items'!$C49&lt;=H$97),"→","")))))))</f>
        <v/>
      </c>
      <c r="I51" s="44" t="str">
        <f>IF('All Items'!$F49=I$97,"★",IF('All Items'!$E49=I$97,"●",IF('All Items'!$C49=I$97,"→",IF('All Items'!$D49=I$97,"→",IF(AND(I$97&gt;='All Items'!$C49,I$97&lt;='All Items'!$D49),"→",IF(AND('All Items'!$C49&gt;'All Items'!$D49,'All Items'!$D49&gt;=I$97),"→",IF(AND('All Items'!$C49&gt;'All Items'!$D49,'All Items'!$C49&lt;=I$97),"→","")))))))</f>
        <v/>
      </c>
      <c r="J51" s="44" t="str">
        <f>IF('All Items'!$F49=J$97,"★",IF('All Items'!$E49=J$97,"●",IF('All Items'!$C49=J$97,"→",IF('All Items'!$D49=J$97,"→",IF(AND(J$97&gt;='All Items'!$C49,J$97&lt;='All Items'!$D49),"→",IF(AND('All Items'!$C49&gt;'All Items'!$D49,'All Items'!$D49&gt;=J$97),"→",IF(AND('All Items'!$C49&gt;'All Items'!$D49,'All Items'!$C49&lt;=J$97),"→","")))))))</f>
        <v/>
      </c>
      <c r="K51" s="44" t="str">
        <f>IF('All Items'!$F49=K$97,"★",IF('All Items'!$E49=K$97,"●",IF('All Items'!$C49=K$97,"→",IF('All Items'!$D49=K$97,"→",IF(AND(K$97&gt;='All Items'!$C49,K$97&lt;='All Items'!$D49),"→",IF(AND('All Items'!$C49&gt;'All Items'!$D49,'All Items'!$D49&gt;=K$97),"→",IF(AND('All Items'!$C49&gt;'All Items'!$D49,'All Items'!$C49&lt;=K$97),"→","")))))))</f>
        <v/>
      </c>
      <c r="L51" s="44" t="str">
        <f>IF('All Items'!$F49=L$97,"★",IF('All Items'!$E49=L$97,"●",IF('All Items'!$C49=L$97,"→",IF('All Items'!$D49=L$97,"→",IF(AND(L$97&gt;='All Items'!$C49,L$97&lt;='All Items'!$D49),"→",IF(AND('All Items'!$C49&gt;'All Items'!$D49,'All Items'!$D49&gt;=L$97),"→",IF(AND('All Items'!$C49&gt;'All Items'!$D49,'All Items'!$C49&lt;=L$97),"→","")))))))</f>
        <v/>
      </c>
      <c r="M51" s="44" t="str">
        <f>IF('All Items'!$F49=M$97,"★",IF('All Items'!$E49=M$97,"●",IF('All Items'!$C49=M$97,"→",IF('All Items'!$D49=M$97,"→",IF(AND(M$97&gt;='All Items'!$C49,M$97&lt;='All Items'!$D49),"→",IF(AND('All Items'!$C49&gt;'All Items'!$D49,'All Items'!$D49&gt;=M$97),"→",IF(AND('All Items'!$C49&gt;'All Items'!$D49,'All Items'!$C49&lt;=M$97),"→","")))))))</f>
        <v/>
      </c>
      <c r="N51" s="44" t="str">
        <f>IF('All Items'!$F49=N$97,"★",IF('All Items'!$E49=N$97,"●",IF('All Items'!$C49=N$97,"→",IF('All Items'!$D49=N$97,"→",IF(AND(N$97&gt;='All Items'!$C49,N$97&lt;='All Items'!$D49),"→",IF(AND('All Items'!$C49&gt;'All Items'!$D49,'All Items'!$D49&gt;=N$97),"→",IF(AND('All Items'!$C49&gt;'All Items'!$D49,'All Items'!$C49&lt;=N$97),"→","")))))))</f>
        <v/>
      </c>
      <c r="O51" s="19"/>
      <c r="P51" s="18"/>
    </row>
    <row r="52" spans="1:22" x14ac:dyDescent="0.3">
      <c r="A52" s="87" t="str">
        <f>IF('All Items'!B50="","",HYPERLINK(VLOOKUP('All Items'!B50,Table26[],2,0),'All Items'!B50))</f>
        <v/>
      </c>
      <c r="B52" s="26" t="str">
        <f>IF('All Items'!A50="","",'All Items'!A50)</f>
        <v/>
      </c>
      <c r="C52" s="44" t="str">
        <f>IF('All Items'!$F50=C$97,"★",IF('All Items'!$E50=C$97,"●",IF('All Items'!$C50=C$97,"→",IF('All Items'!$D50=C$97,"→",IF(AND(C$97&gt;='All Items'!$C50,C$97&lt;='All Items'!$D50),"→",IF(AND('All Items'!$C50&gt;'All Items'!$D50,'All Items'!$D50&gt;=C$97),"→",IF(AND('All Items'!$C50&gt;'All Items'!$D50,'All Items'!$C50&lt;=C$97),"→","")))))))</f>
        <v/>
      </c>
      <c r="D52" s="44" t="str">
        <f>IF('All Items'!$F50=D$97,"★",IF('All Items'!$E50=D$97,"●",IF('All Items'!$C50=D$97,"→",IF('All Items'!$D50=D$97,"→",IF(AND(D$97&gt;='All Items'!$C50,D$97&lt;='All Items'!$D50),"→",IF(AND('All Items'!$C50&gt;'All Items'!$D50,'All Items'!$D50&gt;=D$97),"→",IF(AND('All Items'!$C50&gt;'All Items'!$D50,'All Items'!$C50&lt;=D$97),"→","")))))))</f>
        <v/>
      </c>
      <c r="E52" s="44" t="str">
        <f>IF('All Items'!$F50=E$97,"★",IF('All Items'!$E50=E$97,"●",IF('All Items'!$C50=E$97,"→",IF('All Items'!$D50=E$97,"→",IF(AND(E$97&gt;='All Items'!$C50,E$97&lt;='All Items'!$D50),"→",IF(AND('All Items'!$C50&gt;'All Items'!$D50,'All Items'!$D50&gt;=E$97),"→",IF(AND('All Items'!$C50&gt;'All Items'!$D50,'All Items'!$C50&lt;=E$97),"→","")))))))</f>
        <v/>
      </c>
      <c r="F52" s="44" t="str">
        <f>IF('All Items'!$F50=F$97,"★",IF('All Items'!$E50=F$97,"●",IF('All Items'!$C50=F$97,"→",IF('All Items'!$D50=F$97,"→",IF(AND(F$97&gt;='All Items'!$C50,F$97&lt;='All Items'!$D50),"→",IF(AND('All Items'!$C50&gt;'All Items'!$D50,'All Items'!$D50&gt;=F$97),"→",IF(AND('All Items'!$C50&gt;'All Items'!$D50,'All Items'!$C50&lt;=F$97),"→","")))))))</f>
        <v/>
      </c>
      <c r="G52" s="44" t="str">
        <f>IF('All Items'!$F50=G$97,"★",IF('All Items'!$E50=G$97,"●",IF('All Items'!$C50=G$97,"→",IF('All Items'!$D50=G$97,"→",IF(AND(G$97&gt;='All Items'!$C50,G$97&lt;='All Items'!$D50),"→",IF(AND('All Items'!$C50&gt;'All Items'!$D50,'All Items'!$D50&gt;=G$97),"→",IF(AND('All Items'!$C50&gt;'All Items'!$D50,'All Items'!$C50&lt;=G$97),"→","")))))))</f>
        <v/>
      </c>
      <c r="H52" s="44" t="str">
        <f>IF('All Items'!$F50=H$97,"★",IF('All Items'!$E50=H$97,"●",IF('All Items'!$C50=H$97,"→",IF('All Items'!$D50=H$97,"→",IF(AND(H$97&gt;='All Items'!$C50,H$97&lt;='All Items'!$D50),"→",IF(AND('All Items'!$C50&gt;'All Items'!$D50,'All Items'!$D50&gt;=H$97),"→",IF(AND('All Items'!$C50&gt;'All Items'!$D50,'All Items'!$C50&lt;=H$97),"→","")))))))</f>
        <v/>
      </c>
      <c r="I52" s="44" t="str">
        <f>IF('All Items'!$F50=I$97,"★",IF('All Items'!$E50=I$97,"●",IF('All Items'!$C50=I$97,"→",IF('All Items'!$D50=I$97,"→",IF(AND(I$97&gt;='All Items'!$C50,I$97&lt;='All Items'!$D50),"→",IF(AND('All Items'!$C50&gt;'All Items'!$D50,'All Items'!$D50&gt;=I$97),"→",IF(AND('All Items'!$C50&gt;'All Items'!$D50,'All Items'!$C50&lt;=I$97),"→","")))))))</f>
        <v/>
      </c>
      <c r="J52" s="44" t="str">
        <f>IF('All Items'!$F50=J$97,"★",IF('All Items'!$E50=J$97,"●",IF('All Items'!$C50=J$97,"→",IF('All Items'!$D50=J$97,"→",IF(AND(J$97&gt;='All Items'!$C50,J$97&lt;='All Items'!$D50),"→",IF(AND('All Items'!$C50&gt;'All Items'!$D50,'All Items'!$D50&gt;=J$97),"→",IF(AND('All Items'!$C50&gt;'All Items'!$D50,'All Items'!$C50&lt;=J$97),"→","")))))))</f>
        <v/>
      </c>
      <c r="K52" s="44" t="str">
        <f>IF('All Items'!$F50=K$97,"★",IF('All Items'!$E50=K$97,"●",IF('All Items'!$C50=K$97,"→",IF('All Items'!$D50=K$97,"→",IF(AND(K$97&gt;='All Items'!$C50,K$97&lt;='All Items'!$D50),"→",IF(AND('All Items'!$C50&gt;'All Items'!$D50,'All Items'!$D50&gt;=K$97),"→",IF(AND('All Items'!$C50&gt;'All Items'!$D50,'All Items'!$C50&lt;=K$97),"→","")))))))</f>
        <v/>
      </c>
      <c r="L52" s="44" t="str">
        <f>IF('All Items'!$F50=L$97,"★",IF('All Items'!$E50=L$97,"●",IF('All Items'!$C50=L$97,"→",IF('All Items'!$D50=L$97,"→",IF(AND(L$97&gt;='All Items'!$C50,L$97&lt;='All Items'!$D50),"→",IF(AND('All Items'!$C50&gt;'All Items'!$D50,'All Items'!$D50&gt;=L$97),"→",IF(AND('All Items'!$C50&gt;'All Items'!$D50,'All Items'!$C50&lt;=L$97),"→","")))))))</f>
        <v/>
      </c>
      <c r="M52" s="44" t="str">
        <f>IF('All Items'!$F50=M$97,"★",IF('All Items'!$E50=M$97,"●",IF('All Items'!$C50=M$97,"→",IF('All Items'!$D50=M$97,"→",IF(AND(M$97&gt;='All Items'!$C50,M$97&lt;='All Items'!$D50),"→",IF(AND('All Items'!$C50&gt;'All Items'!$D50,'All Items'!$D50&gt;=M$97),"→",IF(AND('All Items'!$C50&gt;'All Items'!$D50,'All Items'!$C50&lt;=M$97),"→","")))))))</f>
        <v/>
      </c>
      <c r="N52" s="44" t="str">
        <f>IF('All Items'!$F50=N$97,"★",IF('All Items'!$E50=N$97,"●",IF('All Items'!$C50=N$97,"→",IF('All Items'!$D50=N$97,"→",IF(AND(N$97&gt;='All Items'!$C50,N$97&lt;='All Items'!$D50),"→",IF(AND('All Items'!$C50&gt;'All Items'!$D50,'All Items'!$D50&gt;=N$97),"→",IF(AND('All Items'!$C50&gt;'All Items'!$D50,'All Items'!$C50&lt;=N$97),"→","")))))))</f>
        <v/>
      </c>
      <c r="O52" s="19"/>
      <c r="P52" s="18"/>
    </row>
    <row r="53" spans="1:22" x14ac:dyDescent="0.3">
      <c r="A53" s="87" t="str">
        <f>IF('All Items'!B51="","",HYPERLINK(VLOOKUP('All Items'!B51,Table26[],2,0),'All Items'!B51))</f>
        <v/>
      </c>
      <c r="B53" s="26" t="str">
        <f>IF('All Items'!A51="","",'All Items'!A51)</f>
        <v/>
      </c>
      <c r="C53" s="44" t="str">
        <f>IF('All Items'!$F51=C$97,"★",IF('All Items'!$E51=C$97,"●",IF('All Items'!$C51=C$97,"→",IF('All Items'!$D51=C$97,"→",IF(AND(C$97&gt;='All Items'!$C51,C$97&lt;='All Items'!$D51),"→",IF(AND('All Items'!$C51&gt;'All Items'!$D51,'All Items'!$D51&gt;=C$97),"→",IF(AND('All Items'!$C51&gt;'All Items'!$D51,'All Items'!$C51&lt;=C$97),"→","")))))))</f>
        <v/>
      </c>
      <c r="D53" s="44" t="str">
        <f>IF('All Items'!$F51=D$97,"★",IF('All Items'!$E51=D$97,"●",IF('All Items'!$C51=D$97,"→",IF('All Items'!$D51=D$97,"→",IF(AND(D$97&gt;='All Items'!$C51,D$97&lt;='All Items'!$D51),"→",IF(AND('All Items'!$C51&gt;'All Items'!$D51,'All Items'!$D51&gt;=D$97),"→",IF(AND('All Items'!$C51&gt;'All Items'!$D51,'All Items'!$C51&lt;=D$97),"→","")))))))</f>
        <v/>
      </c>
      <c r="E53" s="44" t="str">
        <f>IF('All Items'!$F51=E$97,"★",IF('All Items'!$E51=E$97,"●",IF('All Items'!$C51=E$97,"→",IF('All Items'!$D51=E$97,"→",IF(AND(E$97&gt;='All Items'!$C51,E$97&lt;='All Items'!$D51),"→",IF(AND('All Items'!$C51&gt;'All Items'!$D51,'All Items'!$D51&gt;=E$97),"→",IF(AND('All Items'!$C51&gt;'All Items'!$D51,'All Items'!$C51&lt;=E$97),"→","")))))))</f>
        <v/>
      </c>
      <c r="F53" s="44" t="str">
        <f>IF('All Items'!$F51=F$97,"★",IF('All Items'!$E51=F$97,"●",IF('All Items'!$C51=F$97,"→",IF('All Items'!$D51=F$97,"→",IF(AND(F$97&gt;='All Items'!$C51,F$97&lt;='All Items'!$D51),"→",IF(AND('All Items'!$C51&gt;'All Items'!$D51,'All Items'!$D51&gt;=F$97),"→",IF(AND('All Items'!$C51&gt;'All Items'!$D51,'All Items'!$C51&lt;=F$97),"→","")))))))</f>
        <v/>
      </c>
      <c r="G53" s="44" t="str">
        <f>IF('All Items'!$F51=G$97,"★",IF('All Items'!$E51=G$97,"●",IF('All Items'!$C51=G$97,"→",IF('All Items'!$D51=G$97,"→",IF(AND(G$97&gt;='All Items'!$C51,G$97&lt;='All Items'!$D51),"→",IF(AND('All Items'!$C51&gt;'All Items'!$D51,'All Items'!$D51&gt;=G$97),"→",IF(AND('All Items'!$C51&gt;'All Items'!$D51,'All Items'!$C51&lt;=G$97),"→","")))))))</f>
        <v/>
      </c>
      <c r="H53" s="44" t="str">
        <f>IF('All Items'!$F51=H$97,"★",IF('All Items'!$E51=H$97,"●",IF('All Items'!$C51=H$97,"→",IF('All Items'!$D51=H$97,"→",IF(AND(H$97&gt;='All Items'!$C51,H$97&lt;='All Items'!$D51),"→",IF(AND('All Items'!$C51&gt;'All Items'!$D51,'All Items'!$D51&gt;=H$97),"→",IF(AND('All Items'!$C51&gt;'All Items'!$D51,'All Items'!$C51&lt;=H$97),"→","")))))))</f>
        <v/>
      </c>
      <c r="I53" s="44" t="str">
        <f>IF('All Items'!$F51=I$97,"★",IF('All Items'!$E51=I$97,"●",IF('All Items'!$C51=I$97,"→",IF('All Items'!$D51=I$97,"→",IF(AND(I$97&gt;='All Items'!$C51,I$97&lt;='All Items'!$D51),"→",IF(AND('All Items'!$C51&gt;'All Items'!$D51,'All Items'!$D51&gt;=I$97),"→",IF(AND('All Items'!$C51&gt;'All Items'!$D51,'All Items'!$C51&lt;=I$97),"→","")))))))</f>
        <v/>
      </c>
      <c r="J53" s="44" t="str">
        <f>IF('All Items'!$F51=J$97,"★",IF('All Items'!$E51=J$97,"●",IF('All Items'!$C51=J$97,"→",IF('All Items'!$D51=J$97,"→",IF(AND(J$97&gt;='All Items'!$C51,J$97&lt;='All Items'!$D51),"→",IF(AND('All Items'!$C51&gt;'All Items'!$D51,'All Items'!$D51&gt;=J$97),"→",IF(AND('All Items'!$C51&gt;'All Items'!$D51,'All Items'!$C51&lt;=J$97),"→","")))))))</f>
        <v/>
      </c>
      <c r="K53" s="44" t="str">
        <f>IF('All Items'!$F51=K$97,"★",IF('All Items'!$E51=K$97,"●",IF('All Items'!$C51=K$97,"→",IF('All Items'!$D51=K$97,"→",IF(AND(K$97&gt;='All Items'!$C51,K$97&lt;='All Items'!$D51),"→",IF(AND('All Items'!$C51&gt;'All Items'!$D51,'All Items'!$D51&gt;=K$97),"→",IF(AND('All Items'!$C51&gt;'All Items'!$D51,'All Items'!$C51&lt;=K$97),"→","")))))))</f>
        <v/>
      </c>
      <c r="L53" s="44" t="str">
        <f>IF('All Items'!$F51=L$97,"★",IF('All Items'!$E51=L$97,"●",IF('All Items'!$C51=L$97,"→",IF('All Items'!$D51=L$97,"→",IF(AND(L$97&gt;='All Items'!$C51,L$97&lt;='All Items'!$D51),"→",IF(AND('All Items'!$C51&gt;'All Items'!$D51,'All Items'!$D51&gt;=L$97),"→",IF(AND('All Items'!$C51&gt;'All Items'!$D51,'All Items'!$C51&lt;=L$97),"→","")))))))</f>
        <v/>
      </c>
      <c r="M53" s="44" t="str">
        <f>IF('All Items'!$F51=M$97,"★",IF('All Items'!$E51=M$97,"●",IF('All Items'!$C51=M$97,"→",IF('All Items'!$D51=M$97,"→",IF(AND(M$97&gt;='All Items'!$C51,M$97&lt;='All Items'!$D51),"→",IF(AND('All Items'!$C51&gt;'All Items'!$D51,'All Items'!$D51&gt;=M$97),"→",IF(AND('All Items'!$C51&gt;'All Items'!$D51,'All Items'!$C51&lt;=M$97),"→","")))))))</f>
        <v/>
      </c>
      <c r="N53" s="44" t="str">
        <f>IF('All Items'!$F51=N$97,"★",IF('All Items'!$E51=N$97,"●",IF('All Items'!$C51=N$97,"→",IF('All Items'!$D51=N$97,"→",IF(AND(N$97&gt;='All Items'!$C51,N$97&lt;='All Items'!$D51),"→",IF(AND('All Items'!$C51&gt;'All Items'!$D51,'All Items'!$D51&gt;=N$97),"→",IF(AND('All Items'!$C51&gt;'All Items'!$D51,'All Items'!$C51&lt;=N$97),"→","")))))))</f>
        <v/>
      </c>
    </row>
    <row r="54" spans="1:22" x14ac:dyDescent="0.3">
      <c r="A54" s="87" t="str">
        <f>IF('All Items'!B52="","",HYPERLINK(VLOOKUP('All Items'!B52,Table26[],2,0),'All Items'!B52))</f>
        <v/>
      </c>
      <c r="B54" s="26" t="str">
        <f>IF('All Items'!A52="","",'All Items'!A52)</f>
        <v/>
      </c>
      <c r="C54" s="44" t="str">
        <f>IF('All Items'!$F52=C$97,"★",IF('All Items'!$E52=C$97,"●",IF('All Items'!$C52=C$97,"→",IF('All Items'!$D52=C$97,"→",IF(AND(C$97&gt;='All Items'!$C52,C$97&lt;='All Items'!$D52),"→",IF(AND('All Items'!$C52&gt;'All Items'!$D52,'All Items'!$D52&gt;=C$97),"→",IF(AND('All Items'!$C52&gt;'All Items'!$D52,'All Items'!$C52&lt;=C$97),"→","")))))))</f>
        <v/>
      </c>
      <c r="D54" s="44" t="str">
        <f>IF('All Items'!$F52=D$97,"★",IF('All Items'!$E52=D$97,"●",IF('All Items'!$C52=D$97,"→",IF('All Items'!$D52=D$97,"→",IF(AND(D$97&gt;='All Items'!$C52,D$97&lt;='All Items'!$D52),"→",IF(AND('All Items'!$C52&gt;'All Items'!$D52,'All Items'!$D52&gt;=D$97),"→",IF(AND('All Items'!$C52&gt;'All Items'!$D52,'All Items'!$C52&lt;=D$97),"→","")))))))</f>
        <v/>
      </c>
      <c r="E54" s="44" t="str">
        <f>IF('All Items'!$F52=E$97,"★",IF('All Items'!$E52=E$97,"●",IF('All Items'!$C52=E$97,"→",IF('All Items'!$D52=E$97,"→",IF(AND(E$97&gt;='All Items'!$C52,E$97&lt;='All Items'!$D52),"→",IF(AND('All Items'!$C52&gt;'All Items'!$D52,'All Items'!$D52&gt;=E$97),"→",IF(AND('All Items'!$C52&gt;'All Items'!$D52,'All Items'!$C52&lt;=E$97),"→","")))))))</f>
        <v/>
      </c>
      <c r="F54" s="44" t="str">
        <f>IF('All Items'!$F52=F$97,"★",IF('All Items'!$E52=F$97,"●",IF('All Items'!$C52=F$97,"→",IF('All Items'!$D52=F$97,"→",IF(AND(F$97&gt;='All Items'!$C52,F$97&lt;='All Items'!$D52),"→",IF(AND('All Items'!$C52&gt;'All Items'!$D52,'All Items'!$D52&gt;=F$97),"→",IF(AND('All Items'!$C52&gt;'All Items'!$D52,'All Items'!$C52&lt;=F$97),"→","")))))))</f>
        <v/>
      </c>
      <c r="G54" s="44" t="str">
        <f>IF('All Items'!$F52=G$97,"★",IF('All Items'!$E52=G$97,"●",IF('All Items'!$C52=G$97,"→",IF('All Items'!$D52=G$97,"→",IF(AND(G$97&gt;='All Items'!$C52,G$97&lt;='All Items'!$D52),"→",IF(AND('All Items'!$C52&gt;'All Items'!$D52,'All Items'!$D52&gt;=G$97),"→",IF(AND('All Items'!$C52&gt;'All Items'!$D52,'All Items'!$C52&lt;=G$97),"→","")))))))</f>
        <v/>
      </c>
      <c r="H54" s="44" t="str">
        <f>IF('All Items'!$F52=H$97,"★",IF('All Items'!$E52=H$97,"●",IF('All Items'!$C52=H$97,"→",IF('All Items'!$D52=H$97,"→",IF(AND(H$97&gt;='All Items'!$C52,H$97&lt;='All Items'!$D52),"→",IF(AND('All Items'!$C52&gt;'All Items'!$D52,'All Items'!$D52&gt;=H$97),"→",IF(AND('All Items'!$C52&gt;'All Items'!$D52,'All Items'!$C52&lt;=H$97),"→","")))))))</f>
        <v/>
      </c>
      <c r="I54" s="44" t="str">
        <f>IF('All Items'!$F52=I$97,"★",IF('All Items'!$E52=I$97,"●",IF('All Items'!$C52=I$97,"→",IF('All Items'!$D52=I$97,"→",IF(AND(I$97&gt;='All Items'!$C52,I$97&lt;='All Items'!$D52),"→",IF(AND('All Items'!$C52&gt;'All Items'!$D52,'All Items'!$D52&gt;=I$97),"→",IF(AND('All Items'!$C52&gt;'All Items'!$D52,'All Items'!$C52&lt;=I$97),"→","")))))))</f>
        <v/>
      </c>
      <c r="J54" s="44" t="str">
        <f>IF('All Items'!$F52=J$97,"★",IF('All Items'!$E52=J$97,"●",IF('All Items'!$C52=J$97,"→",IF('All Items'!$D52=J$97,"→",IF(AND(J$97&gt;='All Items'!$C52,J$97&lt;='All Items'!$D52),"→",IF(AND('All Items'!$C52&gt;'All Items'!$D52,'All Items'!$D52&gt;=J$97),"→",IF(AND('All Items'!$C52&gt;'All Items'!$D52,'All Items'!$C52&lt;=J$97),"→","")))))))</f>
        <v/>
      </c>
      <c r="K54" s="44" t="str">
        <f>IF('All Items'!$F52=K$97,"★",IF('All Items'!$E52=K$97,"●",IF('All Items'!$C52=K$97,"→",IF('All Items'!$D52=K$97,"→",IF(AND(K$97&gt;='All Items'!$C52,K$97&lt;='All Items'!$D52),"→",IF(AND('All Items'!$C52&gt;'All Items'!$D52,'All Items'!$D52&gt;=K$97),"→",IF(AND('All Items'!$C52&gt;'All Items'!$D52,'All Items'!$C52&lt;=K$97),"→","")))))))</f>
        <v/>
      </c>
      <c r="L54" s="44" t="str">
        <f>IF('All Items'!$F52=L$97,"★",IF('All Items'!$E52=L$97,"●",IF('All Items'!$C52=L$97,"→",IF('All Items'!$D52=L$97,"→",IF(AND(L$97&gt;='All Items'!$C52,L$97&lt;='All Items'!$D52),"→",IF(AND('All Items'!$C52&gt;'All Items'!$D52,'All Items'!$D52&gt;=L$97),"→",IF(AND('All Items'!$C52&gt;'All Items'!$D52,'All Items'!$C52&lt;=L$97),"→","")))))))</f>
        <v/>
      </c>
      <c r="M54" s="44" t="str">
        <f>IF('All Items'!$F52=M$97,"★",IF('All Items'!$E52=M$97,"●",IF('All Items'!$C52=M$97,"→",IF('All Items'!$D52=M$97,"→",IF(AND(M$97&gt;='All Items'!$C52,M$97&lt;='All Items'!$D52),"→",IF(AND('All Items'!$C52&gt;'All Items'!$D52,'All Items'!$D52&gt;=M$97),"→",IF(AND('All Items'!$C52&gt;'All Items'!$D52,'All Items'!$C52&lt;=M$97),"→","")))))))</f>
        <v/>
      </c>
      <c r="N54" s="44" t="str">
        <f>IF('All Items'!$F52=N$97,"★",IF('All Items'!$E52=N$97,"●",IF('All Items'!$C52=N$97,"→",IF('All Items'!$D52=N$97,"→",IF(AND(N$97&gt;='All Items'!$C52,N$97&lt;='All Items'!$D52),"→",IF(AND('All Items'!$C52&gt;'All Items'!$D52,'All Items'!$D52&gt;=N$97),"→",IF(AND('All Items'!$C52&gt;'All Items'!$D52,'All Items'!$C52&lt;=N$97),"→","")))))))</f>
        <v/>
      </c>
    </row>
    <row r="55" spans="1:22" x14ac:dyDescent="0.3">
      <c r="A55" s="87" t="str">
        <f>IF('All Items'!B53="","",HYPERLINK(VLOOKUP('All Items'!B53,Table26[],2,0),'All Items'!B53))</f>
        <v/>
      </c>
      <c r="B55" s="26" t="str">
        <f>IF('All Items'!A53="","",'All Items'!A53)</f>
        <v/>
      </c>
      <c r="C55" s="44" t="str">
        <f>IF('All Items'!$F53=C$97,"★",IF('All Items'!$E53=C$97,"●",IF('All Items'!$C53=C$97,"→",IF('All Items'!$D53=C$97,"→",IF(AND(C$97&gt;='All Items'!$C53,C$97&lt;='All Items'!$D53),"→",IF(AND('All Items'!$C53&gt;'All Items'!$D53,'All Items'!$D53&gt;=C$97),"→",IF(AND('All Items'!$C53&gt;'All Items'!$D53,'All Items'!$C53&lt;=C$97),"→","")))))))</f>
        <v/>
      </c>
      <c r="D55" s="44" t="str">
        <f>IF('All Items'!$F53=D$97,"★",IF('All Items'!$E53=D$97,"●",IF('All Items'!$C53=D$97,"→",IF('All Items'!$D53=D$97,"→",IF(AND(D$97&gt;='All Items'!$C53,D$97&lt;='All Items'!$D53),"→",IF(AND('All Items'!$C53&gt;'All Items'!$D53,'All Items'!$D53&gt;=D$97),"→",IF(AND('All Items'!$C53&gt;'All Items'!$D53,'All Items'!$C53&lt;=D$97),"→","")))))))</f>
        <v/>
      </c>
      <c r="E55" s="44" t="str">
        <f>IF('All Items'!$F53=E$97,"★",IF('All Items'!$E53=E$97,"●",IF('All Items'!$C53=E$97,"→",IF('All Items'!$D53=E$97,"→",IF(AND(E$97&gt;='All Items'!$C53,E$97&lt;='All Items'!$D53),"→",IF(AND('All Items'!$C53&gt;'All Items'!$D53,'All Items'!$D53&gt;=E$97),"→",IF(AND('All Items'!$C53&gt;'All Items'!$D53,'All Items'!$C53&lt;=E$97),"→","")))))))</f>
        <v/>
      </c>
      <c r="F55" s="44" t="str">
        <f>IF('All Items'!$F53=F$97,"★",IF('All Items'!$E53=F$97,"●",IF('All Items'!$C53=F$97,"→",IF('All Items'!$D53=F$97,"→",IF(AND(F$97&gt;='All Items'!$C53,F$97&lt;='All Items'!$D53),"→",IF(AND('All Items'!$C53&gt;'All Items'!$D53,'All Items'!$D53&gt;=F$97),"→",IF(AND('All Items'!$C53&gt;'All Items'!$D53,'All Items'!$C53&lt;=F$97),"→","")))))))</f>
        <v/>
      </c>
      <c r="G55" s="44" t="str">
        <f>IF('All Items'!$F53=G$97,"★",IF('All Items'!$E53=G$97,"●",IF('All Items'!$C53=G$97,"→",IF('All Items'!$D53=G$97,"→",IF(AND(G$97&gt;='All Items'!$C53,G$97&lt;='All Items'!$D53),"→",IF(AND('All Items'!$C53&gt;'All Items'!$D53,'All Items'!$D53&gt;=G$97),"→",IF(AND('All Items'!$C53&gt;'All Items'!$D53,'All Items'!$C53&lt;=G$97),"→","")))))))</f>
        <v/>
      </c>
      <c r="H55" s="44" t="str">
        <f>IF('All Items'!$F53=H$97,"★",IF('All Items'!$E53=H$97,"●",IF('All Items'!$C53=H$97,"→",IF('All Items'!$D53=H$97,"→",IF(AND(H$97&gt;='All Items'!$C53,H$97&lt;='All Items'!$D53),"→",IF(AND('All Items'!$C53&gt;'All Items'!$D53,'All Items'!$D53&gt;=H$97),"→",IF(AND('All Items'!$C53&gt;'All Items'!$D53,'All Items'!$C53&lt;=H$97),"→","")))))))</f>
        <v/>
      </c>
      <c r="I55" s="44" t="str">
        <f>IF('All Items'!$F53=I$97,"★",IF('All Items'!$E53=I$97,"●",IF('All Items'!$C53=I$97,"→",IF('All Items'!$D53=I$97,"→",IF(AND(I$97&gt;='All Items'!$C53,I$97&lt;='All Items'!$D53),"→",IF(AND('All Items'!$C53&gt;'All Items'!$D53,'All Items'!$D53&gt;=I$97),"→",IF(AND('All Items'!$C53&gt;'All Items'!$D53,'All Items'!$C53&lt;=I$97),"→","")))))))</f>
        <v/>
      </c>
      <c r="J55" s="44" t="str">
        <f>IF('All Items'!$F53=J$97,"★",IF('All Items'!$E53=J$97,"●",IF('All Items'!$C53=J$97,"→",IF('All Items'!$D53=J$97,"→",IF(AND(J$97&gt;='All Items'!$C53,J$97&lt;='All Items'!$D53),"→",IF(AND('All Items'!$C53&gt;'All Items'!$D53,'All Items'!$D53&gt;=J$97),"→",IF(AND('All Items'!$C53&gt;'All Items'!$D53,'All Items'!$C53&lt;=J$97),"→","")))))))</f>
        <v/>
      </c>
      <c r="K55" s="44" t="str">
        <f>IF('All Items'!$F53=K$97,"★",IF('All Items'!$E53=K$97,"●",IF('All Items'!$C53=K$97,"→",IF('All Items'!$D53=K$97,"→",IF(AND(K$97&gt;='All Items'!$C53,K$97&lt;='All Items'!$D53),"→",IF(AND('All Items'!$C53&gt;'All Items'!$D53,'All Items'!$D53&gt;=K$97),"→",IF(AND('All Items'!$C53&gt;'All Items'!$D53,'All Items'!$C53&lt;=K$97),"→","")))))))</f>
        <v/>
      </c>
      <c r="L55" s="44" t="str">
        <f>IF('All Items'!$F53=L$97,"★",IF('All Items'!$E53=L$97,"●",IF('All Items'!$C53=L$97,"→",IF('All Items'!$D53=L$97,"→",IF(AND(L$97&gt;='All Items'!$C53,L$97&lt;='All Items'!$D53),"→",IF(AND('All Items'!$C53&gt;'All Items'!$D53,'All Items'!$D53&gt;=L$97),"→",IF(AND('All Items'!$C53&gt;'All Items'!$D53,'All Items'!$C53&lt;=L$97),"→","")))))))</f>
        <v/>
      </c>
      <c r="M55" s="44" t="str">
        <f>IF('All Items'!$F53=M$97,"★",IF('All Items'!$E53=M$97,"●",IF('All Items'!$C53=M$97,"→",IF('All Items'!$D53=M$97,"→",IF(AND(M$97&gt;='All Items'!$C53,M$97&lt;='All Items'!$D53),"→",IF(AND('All Items'!$C53&gt;'All Items'!$D53,'All Items'!$D53&gt;=M$97),"→",IF(AND('All Items'!$C53&gt;'All Items'!$D53,'All Items'!$C53&lt;=M$97),"→","")))))))</f>
        <v/>
      </c>
      <c r="N55" s="44" t="str">
        <f>IF('All Items'!$F53=N$97,"★",IF('All Items'!$E53=N$97,"●",IF('All Items'!$C53=N$97,"→",IF('All Items'!$D53=N$97,"→",IF(AND(N$97&gt;='All Items'!$C53,N$97&lt;='All Items'!$D53),"→",IF(AND('All Items'!$C53&gt;'All Items'!$D53,'All Items'!$D53&gt;=N$97),"→",IF(AND('All Items'!$C53&gt;'All Items'!$D53,'All Items'!$C53&lt;=N$97),"→","")))))))</f>
        <v/>
      </c>
    </row>
    <row r="56" spans="1:22" x14ac:dyDescent="0.3">
      <c r="A56" s="87" t="str">
        <f>IF('All Items'!B54="","",HYPERLINK(VLOOKUP('All Items'!B54,Table26[],2,0),'All Items'!B54))</f>
        <v/>
      </c>
      <c r="B56" s="26" t="str">
        <f>IF('All Items'!A54="","",'All Items'!A54)</f>
        <v/>
      </c>
      <c r="C56" s="44" t="str">
        <f>IF('All Items'!$F54=C$97,"★",IF('All Items'!$E54=C$97,"●",IF('All Items'!$C54=C$97,"→",IF('All Items'!$D54=C$97,"→",IF(AND(C$97&gt;='All Items'!$C54,C$97&lt;='All Items'!$D54),"→",IF(AND('All Items'!$C54&gt;'All Items'!$D54,'All Items'!$D54&gt;=C$97),"→",IF(AND('All Items'!$C54&gt;'All Items'!$D54,'All Items'!$C54&lt;=C$97),"→","")))))))</f>
        <v/>
      </c>
      <c r="D56" s="44" t="str">
        <f>IF('All Items'!$F54=D$97,"★",IF('All Items'!$E54=D$97,"●",IF('All Items'!$C54=D$97,"→",IF('All Items'!$D54=D$97,"→",IF(AND(D$97&gt;='All Items'!$C54,D$97&lt;='All Items'!$D54),"→",IF(AND('All Items'!$C54&gt;'All Items'!$D54,'All Items'!$D54&gt;=D$97),"→",IF(AND('All Items'!$C54&gt;'All Items'!$D54,'All Items'!$C54&lt;=D$97),"→","")))))))</f>
        <v/>
      </c>
      <c r="E56" s="44" t="str">
        <f>IF('All Items'!$F54=E$97,"★",IF('All Items'!$E54=E$97,"●",IF('All Items'!$C54=E$97,"→",IF('All Items'!$D54=E$97,"→",IF(AND(E$97&gt;='All Items'!$C54,E$97&lt;='All Items'!$D54),"→",IF(AND('All Items'!$C54&gt;'All Items'!$D54,'All Items'!$D54&gt;=E$97),"→",IF(AND('All Items'!$C54&gt;'All Items'!$D54,'All Items'!$C54&lt;=E$97),"→","")))))))</f>
        <v/>
      </c>
      <c r="F56" s="44" t="str">
        <f>IF('All Items'!$F54=F$97,"★",IF('All Items'!$E54=F$97,"●",IF('All Items'!$C54=F$97,"→",IF('All Items'!$D54=F$97,"→",IF(AND(F$97&gt;='All Items'!$C54,F$97&lt;='All Items'!$D54),"→",IF(AND('All Items'!$C54&gt;'All Items'!$D54,'All Items'!$D54&gt;=F$97),"→",IF(AND('All Items'!$C54&gt;'All Items'!$D54,'All Items'!$C54&lt;=F$97),"→","")))))))</f>
        <v/>
      </c>
      <c r="G56" s="44" t="str">
        <f>IF('All Items'!$F54=G$97,"★",IF('All Items'!$E54=G$97,"●",IF('All Items'!$C54=G$97,"→",IF('All Items'!$D54=G$97,"→",IF(AND(G$97&gt;='All Items'!$C54,G$97&lt;='All Items'!$D54),"→",IF(AND('All Items'!$C54&gt;'All Items'!$D54,'All Items'!$D54&gt;=G$97),"→",IF(AND('All Items'!$C54&gt;'All Items'!$D54,'All Items'!$C54&lt;=G$97),"→","")))))))</f>
        <v/>
      </c>
      <c r="H56" s="44" t="str">
        <f>IF('All Items'!$F54=H$97,"★",IF('All Items'!$E54=H$97,"●",IF('All Items'!$C54=H$97,"→",IF('All Items'!$D54=H$97,"→",IF(AND(H$97&gt;='All Items'!$C54,H$97&lt;='All Items'!$D54),"→",IF(AND('All Items'!$C54&gt;'All Items'!$D54,'All Items'!$D54&gt;=H$97),"→",IF(AND('All Items'!$C54&gt;'All Items'!$D54,'All Items'!$C54&lt;=H$97),"→","")))))))</f>
        <v/>
      </c>
      <c r="I56" s="44" t="str">
        <f>IF('All Items'!$F54=I$97,"★",IF('All Items'!$E54=I$97,"●",IF('All Items'!$C54=I$97,"→",IF('All Items'!$D54=I$97,"→",IF(AND(I$97&gt;='All Items'!$C54,I$97&lt;='All Items'!$D54),"→",IF(AND('All Items'!$C54&gt;'All Items'!$D54,'All Items'!$D54&gt;=I$97),"→",IF(AND('All Items'!$C54&gt;'All Items'!$D54,'All Items'!$C54&lt;=I$97),"→","")))))))</f>
        <v/>
      </c>
      <c r="J56" s="44" t="str">
        <f>IF('All Items'!$F54=J$97,"★",IF('All Items'!$E54=J$97,"●",IF('All Items'!$C54=J$97,"→",IF('All Items'!$D54=J$97,"→",IF(AND(J$97&gt;='All Items'!$C54,J$97&lt;='All Items'!$D54),"→",IF(AND('All Items'!$C54&gt;'All Items'!$D54,'All Items'!$D54&gt;=J$97),"→",IF(AND('All Items'!$C54&gt;'All Items'!$D54,'All Items'!$C54&lt;=J$97),"→","")))))))</f>
        <v/>
      </c>
      <c r="K56" s="44" t="str">
        <f>IF('All Items'!$F54=K$97,"★",IF('All Items'!$E54=K$97,"●",IF('All Items'!$C54=K$97,"→",IF('All Items'!$D54=K$97,"→",IF(AND(K$97&gt;='All Items'!$C54,K$97&lt;='All Items'!$D54),"→",IF(AND('All Items'!$C54&gt;'All Items'!$D54,'All Items'!$D54&gt;=K$97),"→",IF(AND('All Items'!$C54&gt;'All Items'!$D54,'All Items'!$C54&lt;=K$97),"→","")))))))</f>
        <v/>
      </c>
      <c r="L56" s="44" t="str">
        <f>IF('All Items'!$F54=L$97,"★",IF('All Items'!$E54=L$97,"●",IF('All Items'!$C54=L$97,"→",IF('All Items'!$D54=L$97,"→",IF(AND(L$97&gt;='All Items'!$C54,L$97&lt;='All Items'!$D54),"→",IF(AND('All Items'!$C54&gt;'All Items'!$D54,'All Items'!$D54&gt;=L$97),"→",IF(AND('All Items'!$C54&gt;'All Items'!$D54,'All Items'!$C54&lt;=L$97),"→","")))))))</f>
        <v/>
      </c>
      <c r="M56" s="44" t="str">
        <f>IF('All Items'!$F54=M$97,"★",IF('All Items'!$E54=M$97,"●",IF('All Items'!$C54=M$97,"→",IF('All Items'!$D54=M$97,"→",IF(AND(M$97&gt;='All Items'!$C54,M$97&lt;='All Items'!$D54),"→",IF(AND('All Items'!$C54&gt;'All Items'!$D54,'All Items'!$D54&gt;=M$97),"→",IF(AND('All Items'!$C54&gt;'All Items'!$D54,'All Items'!$C54&lt;=M$97),"→","")))))))</f>
        <v/>
      </c>
      <c r="N56" s="44" t="str">
        <f>IF('All Items'!$F54=N$97,"★",IF('All Items'!$E54=N$97,"●",IF('All Items'!$C54=N$97,"→",IF('All Items'!$D54=N$97,"→",IF(AND(N$97&gt;='All Items'!$C54,N$97&lt;='All Items'!$D54),"→",IF(AND('All Items'!$C54&gt;'All Items'!$D54,'All Items'!$D54&gt;=N$97),"→",IF(AND('All Items'!$C54&gt;'All Items'!$D54,'All Items'!$C54&lt;=N$97),"→","")))))))</f>
        <v/>
      </c>
    </row>
    <row r="57" spans="1:22" x14ac:dyDescent="0.3">
      <c r="A57" s="87" t="str">
        <f>IF('All Items'!B55="","",HYPERLINK(VLOOKUP('All Items'!B55,Table26[],2,0),'All Items'!B55))</f>
        <v/>
      </c>
      <c r="B57" s="26" t="str">
        <f>IF('All Items'!A55="","",'All Items'!A55)</f>
        <v/>
      </c>
      <c r="C57" s="44" t="str">
        <f>IF('All Items'!$F55=C$97,"★",IF('All Items'!$E55=C$97,"●",IF('All Items'!$C55=C$97,"→",IF('All Items'!$D55=C$97,"→",IF(AND(C$97&gt;='All Items'!$C55,C$97&lt;='All Items'!$D55),"→",IF(AND('All Items'!$C55&gt;'All Items'!$D55,'All Items'!$D55&gt;=C$97),"→",IF(AND('All Items'!$C55&gt;'All Items'!$D55,'All Items'!$C55&lt;=C$97),"→","")))))))</f>
        <v/>
      </c>
      <c r="D57" s="44" t="str">
        <f>IF('All Items'!$F55=D$97,"★",IF('All Items'!$E55=D$97,"●",IF('All Items'!$C55=D$97,"→",IF('All Items'!$D55=D$97,"→",IF(AND(D$97&gt;='All Items'!$C55,D$97&lt;='All Items'!$D55),"→",IF(AND('All Items'!$C55&gt;'All Items'!$D55,'All Items'!$D55&gt;=D$97),"→",IF(AND('All Items'!$C55&gt;'All Items'!$D55,'All Items'!$C55&lt;=D$97),"→","")))))))</f>
        <v/>
      </c>
      <c r="E57" s="44" t="str">
        <f>IF('All Items'!$F55=E$97,"★",IF('All Items'!$E55=E$97,"●",IF('All Items'!$C55=E$97,"→",IF('All Items'!$D55=E$97,"→",IF(AND(E$97&gt;='All Items'!$C55,E$97&lt;='All Items'!$D55),"→",IF(AND('All Items'!$C55&gt;'All Items'!$D55,'All Items'!$D55&gt;=E$97),"→",IF(AND('All Items'!$C55&gt;'All Items'!$D55,'All Items'!$C55&lt;=E$97),"→","")))))))</f>
        <v/>
      </c>
      <c r="F57" s="44" t="str">
        <f>IF('All Items'!$F55=F$97,"★",IF('All Items'!$E55=F$97,"●",IF('All Items'!$C55=F$97,"→",IF('All Items'!$D55=F$97,"→",IF(AND(F$97&gt;='All Items'!$C55,F$97&lt;='All Items'!$D55),"→",IF(AND('All Items'!$C55&gt;'All Items'!$D55,'All Items'!$D55&gt;=F$97),"→",IF(AND('All Items'!$C55&gt;'All Items'!$D55,'All Items'!$C55&lt;=F$97),"→","")))))))</f>
        <v/>
      </c>
      <c r="G57" s="44" t="str">
        <f>IF('All Items'!$F55=G$97,"★",IF('All Items'!$E55=G$97,"●",IF('All Items'!$C55=G$97,"→",IF('All Items'!$D55=G$97,"→",IF(AND(G$97&gt;='All Items'!$C55,G$97&lt;='All Items'!$D55),"→",IF(AND('All Items'!$C55&gt;'All Items'!$D55,'All Items'!$D55&gt;=G$97),"→",IF(AND('All Items'!$C55&gt;'All Items'!$D55,'All Items'!$C55&lt;=G$97),"→","")))))))</f>
        <v/>
      </c>
      <c r="H57" s="44" t="str">
        <f>IF('All Items'!$F55=H$97,"★",IF('All Items'!$E55=H$97,"●",IF('All Items'!$C55=H$97,"→",IF('All Items'!$D55=H$97,"→",IF(AND(H$97&gt;='All Items'!$C55,H$97&lt;='All Items'!$D55),"→",IF(AND('All Items'!$C55&gt;'All Items'!$D55,'All Items'!$D55&gt;=H$97),"→",IF(AND('All Items'!$C55&gt;'All Items'!$D55,'All Items'!$C55&lt;=H$97),"→","")))))))</f>
        <v/>
      </c>
      <c r="I57" s="44" t="str">
        <f>IF('All Items'!$F55=I$97,"★",IF('All Items'!$E55=I$97,"●",IF('All Items'!$C55=I$97,"→",IF('All Items'!$D55=I$97,"→",IF(AND(I$97&gt;='All Items'!$C55,I$97&lt;='All Items'!$D55),"→",IF(AND('All Items'!$C55&gt;'All Items'!$D55,'All Items'!$D55&gt;=I$97),"→",IF(AND('All Items'!$C55&gt;'All Items'!$D55,'All Items'!$C55&lt;=I$97),"→","")))))))</f>
        <v/>
      </c>
      <c r="J57" s="44" t="str">
        <f>IF('All Items'!$F55=J$97,"★",IF('All Items'!$E55=J$97,"●",IF('All Items'!$C55=J$97,"→",IF('All Items'!$D55=J$97,"→",IF(AND(J$97&gt;='All Items'!$C55,J$97&lt;='All Items'!$D55),"→",IF(AND('All Items'!$C55&gt;'All Items'!$D55,'All Items'!$D55&gt;=J$97),"→",IF(AND('All Items'!$C55&gt;'All Items'!$D55,'All Items'!$C55&lt;=J$97),"→","")))))))</f>
        <v/>
      </c>
      <c r="K57" s="44" t="str">
        <f>IF('All Items'!$F55=K$97,"★",IF('All Items'!$E55=K$97,"●",IF('All Items'!$C55=K$97,"→",IF('All Items'!$D55=K$97,"→",IF(AND(K$97&gt;='All Items'!$C55,K$97&lt;='All Items'!$D55),"→",IF(AND('All Items'!$C55&gt;'All Items'!$D55,'All Items'!$D55&gt;=K$97),"→",IF(AND('All Items'!$C55&gt;'All Items'!$D55,'All Items'!$C55&lt;=K$97),"→","")))))))</f>
        <v/>
      </c>
      <c r="L57" s="44" t="str">
        <f>IF('All Items'!$F55=L$97,"★",IF('All Items'!$E55=L$97,"●",IF('All Items'!$C55=L$97,"→",IF('All Items'!$D55=L$97,"→",IF(AND(L$97&gt;='All Items'!$C55,L$97&lt;='All Items'!$D55),"→",IF(AND('All Items'!$C55&gt;'All Items'!$D55,'All Items'!$D55&gt;=L$97),"→",IF(AND('All Items'!$C55&gt;'All Items'!$D55,'All Items'!$C55&lt;=L$97),"→","")))))))</f>
        <v/>
      </c>
      <c r="M57" s="44" t="str">
        <f>IF('All Items'!$F55=M$97,"★",IF('All Items'!$E55=M$97,"●",IF('All Items'!$C55=M$97,"→",IF('All Items'!$D55=M$97,"→",IF(AND(M$97&gt;='All Items'!$C55,M$97&lt;='All Items'!$D55),"→",IF(AND('All Items'!$C55&gt;'All Items'!$D55,'All Items'!$D55&gt;=M$97),"→",IF(AND('All Items'!$C55&gt;'All Items'!$D55,'All Items'!$C55&lt;=M$97),"→","")))))))</f>
        <v/>
      </c>
      <c r="N57" s="44" t="str">
        <f>IF('All Items'!$F55=N$97,"★",IF('All Items'!$E55=N$97,"●",IF('All Items'!$C55=N$97,"→",IF('All Items'!$D55=N$97,"→",IF(AND(N$97&gt;='All Items'!$C55,N$97&lt;='All Items'!$D55),"→",IF(AND('All Items'!$C55&gt;'All Items'!$D55,'All Items'!$D55&gt;=N$97),"→",IF(AND('All Items'!$C55&gt;'All Items'!$D55,'All Items'!$C55&lt;=N$97),"→","")))))))</f>
        <v/>
      </c>
    </row>
    <row r="58" spans="1:22" s="13" customFormat="1" x14ac:dyDescent="0.3">
      <c r="A58" s="87" t="str">
        <f>IF('All Items'!B56="","",HYPERLINK(VLOOKUP('All Items'!B56,Table26[],2,0),'All Items'!B56))</f>
        <v/>
      </c>
      <c r="B58" s="26" t="str">
        <f>IF('All Items'!A56="","",'All Items'!A56)</f>
        <v/>
      </c>
      <c r="C58" s="44" t="str">
        <f>IF('All Items'!$F56=C$97,"★",IF('All Items'!$E56=C$97,"●",IF('All Items'!$C56=C$97,"→",IF('All Items'!$D56=C$97,"→",IF(AND(C$97&gt;='All Items'!$C56,C$97&lt;='All Items'!$D56),"→",IF(AND('All Items'!$C56&gt;'All Items'!$D56,'All Items'!$D56&gt;=C$97),"→",IF(AND('All Items'!$C56&gt;'All Items'!$D56,'All Items'!$C56&lt;=C$97),"→","")))))))</f>
        <v/>
      </c>
      <c r="D58" s="44" t="str">
        <f>IF('All Items'!$F56=D$97,"★",IF('All Items'!$E56=D$97,"●",IF('All Items'!$C56=D$97,"→",IF('All Items'!$D56=D$97,"→",IF(AND(D$97&gt;='All Items'!$C56,D$97&lt;='All Items'!$D56),"→",IF(AND('All Items'!$C56&gt;'All Items'!$D56,'All Items'!$D56&gt;=D$97),"→",IF(AND('All Items'!$C56&gt;'All Items'!$D56,'All Items'!$C56&lt;=D$97),"→","")))))))</f>
        <v/>
      </c>
      <c r="E58" s="44" t="str">
        <f>IF('All Items'!$F56=E$97,"★",IF('All Items'!$E56=E$97,"●",IF('All Items'!$C56=E$97,"→",IF('All Items'!$D56=E$97,"→",IF(AND(E$97&gt;='All Items'!$C56,E$97&lt;='All Items'!$D56),"→",IF(AND('All Items'!$C56&gt;'All Items'!$D56,'All Items'!$D56&gt;=E$97),"→",IF(AND('All Items'!$C56&gt;'All Items'!$D56,'All Items'!$C56&lt;=E$97),"→","")))))))</f>
        <v/>
      </c>
      <c r="F58" s="44" t="str">
        <f>IF('All Items'!$F56=F$97,"★",IF('All Items'!$E56=F$97,"●",IF('All Items'!$C56=F$97,"→",IF('All Items'!$D56=F$97,"→",IF(AND(F$97&gt;='All Items'!$C56,F$97&lt;='All Items'!$D56),"→",IF(AND('All Items'!$C56&gt;'All Items'!$D56,'All Items'!$D56&gt;=F$97),"→",IF(AND('All Items'!$C56&gt;'All Items'!$D56,'All Items'!$C56&lt;=F$97),"→","")))))))</f>
        <v/>
      </c>
      <c r="G58" s="44" t="str">
        <f>IF('All Items'!$F56=G$97,"★",IF('All Items'!$E56=G$97,"●",IF('All Items'!$C56=G$97,"→",IF('All Items'!$D56=G$97,"→",IF(AND(G$97&gt;='All Items'!$C56,G$97&lt;='All Items'!$D56),"→",IF(AND('All Items'!$C56&gt;'All Items'!$D56,'All Items'!$D56&gt;=G$97),"→",IF(AND('All Items'!$C56&gt;'All Items'!$D56,'All Items'!$C56&lt;=G$97),"→","")))))))</f>
        <v/>
      </c>
      <c r="H58" s="44" t="str">
        <f>IF('All Items'!$F56=H$97,"★",IF('All Items'!$E56=H$97,"●",IF('All Items'!$C56=H$97,"→",IF('All Items'!$D56=H$97,"→",IF(AND(H$97&gt;='All Items'!$C56,H$97&lt;='All Items'!$D56),"→",IF(AND('All Items'!$C56&gt;'All Items'!$D56,'All Items'!$D56&gt;=H$97),"→",IF(AND('All Items'!$C56&gt;'All Items'!$D56,'All Items'!$C56&lt;=H$97),"→","")))))))</f>
        <v/>
      </c>
      <c r="I58" s="44" t="str">
        <f>IF('All Items'!$F56=I$97,"★",IF('All Items'!$E56=I$97,"●",IF('All Items'!$C56=I$97,"→",IF('All Items'!$D56=I$97,"→",IF(AND(I$97&gt;='All Items'!$C56,I$97&lt;='All Items'!$D56),"→",IF(AND('All Items'!$C56&gt;'All Items'!$D56,'All Items'!$D56&gt;=I$97),"→",IF(AND('All Items'!$C56&gt;'All Items'!$D56,'All Items'!$C56&lt;=I$97),"→","")))))))</f>
        <v/>
      </c>
      <c r="J58" s="44" t="str">
        <f>IF('All Items'!$F56=J$97,"★",IF('All Items'!$E56=J$97,"●",IF('All Items'!$C56=J$97,"→",IF('All Items'!$D56=J$97,"→",IF(AND(J$97&gt;='All Items'!$C56,J$97&lt;='All Items'!$D56),"→",IF(AND('All Items'!$C56&gt;'All Items'!$D56,'All Items'!$D56&gt;=J$97),"→",IF(AND('All Items'!$C56&gt;'All Items'!$D56,'All Items'!$C56&lt;=J$97),"→","")))))))</f>
        <v/>
      </c>
      <c r="K58" s="44" t="str">
        <f>IF('All Items'!$F56=K$97,"★",IF('All Items'!$E56=K$97,"●",IF('All Items'!$C56=K$97,"→",IF('All Items'!$D56=K$97,"→",IF(AND(K$97&gt;='All Items'!$C56,K$97&lt;='All Items'!$D56),"→",IF(AND('All Items'!$C56&gt;'All Items'!$D56,'All Items'!$D56&gt;=K$97),"→",IF(AND('All Items'!$C56&gt;'All Items'!$D56,'All Items'!$C56&lt;=K$97),"→","")))))))</f>
        <v/>
      </c>
      <c r="L58" s="44" t="str">
        <f>IF('All Items'!$F56=L$97,"★",IF('All Items'!$E56=L$97,"●",IF('All Items'!$C56=L$97,"→",IF('All Items'!$D56=L$97,"→",IF(AND(L$97&gt;='All Items'!$C56,L$97&lt;='All Items'!$D56),"→",IF(AND('All Items'!$C56&gt;'All Items'!$D56,'All Items'!$D56&gt;=L$97),"→",IF(AND('All Items'!$C56&gt;'All Items'!$D56,'All Items'!$C56&lt;=L$97),"→","")))))))</f>
        <v/>
      </c>
      <c r="M58" s="44" t="str">
        <f>IF('All Items'!$F56=M$97,"★",IF('All Items'!$E56=M$97,"●",IF('All Items'!$C56=M$97,"→",IF('All Items'!$D56=M$97,"→",IF(AND(M$97&gt;='All Items'!$C56,M$97&lt;='All Items'!$D56),"→",IF(AND('All Items'!$C56&gt;'All Items'!$D56,'All Items'!$D56&gt;=M$97),"→",IF(AND('All Items'!$C56&gt;'All Items'!$D56,'All Items'!$C56&lt;=M$97),"→","")))))))</f>
        <v/>
      </c>
      <c r="N58" s="44" t="str">
        <f>IF('All Items'!$F56=N$97,"★",IF('All Items'!$E56=N$97,"●",IF('All Items'!$C56=N$97,"→",IF('All Items'!$D56=N$97,"→",IF(AND(N$97&gt;='All Items'!$C56,N$97&lt;='All Items'!$D56),"→",IF(AND('All Items'!$C56&gt;'All Items'!$D56,'All Items'!$D56&gt;=N$97),"→",IF(AND('All Items'!$C56&gt;'All Items'!$D56,'All Items'!$C56&lt;=N$97),"→","")))))))</f>
        <v/>
      </c>
      <c r="O58" s="11"/>
      <c r="V58" s="5"/>
    </row>
    <row r="59" spans="1:22" x14ac:dyDescent="0.3">
      <c r="A59" s="87" t="str">
        <f>IF('All Items'!B57="","",HYPERLINK(VLOOKUP('All Items'!B57,Table26[],2,0),'All Items'!B57))</f>
        <v/>
      </c>
      <c r="B59" s="26" t="str">
        <f>IF('All Items'!A57="","",'All Items'!A57)</f>
        <v/>
      </c>
      <c r="C59" s="44" t="str">
        <f>IF('All Items'!$F57=C$97,"★",IF('All Items'!$E57=C$97,"●",IF('All Items'!$C57=C$97,"→",IF('All Items'!$D57=C$97,"→",IF(AND(C$97&gt;='All Items'!$C57,C$97&lt;='All Items'!$D57),"→",IF(AND('All Items'!$C57&gt;'All Items'!$D57,'All Items'!$D57&gt;=C$97),"→",IF(AND('All Items'!$C57&gt;'All Items'!$D57,'All Items'!$C57&lt;=C$97),"→","")))))))</f>
        <v/>
      </c>
      <c r="D59" s="44" t="str">
        <f>IF('All Items'!$F57=D$97,"★",IF('All Items'!$E57=D$97,"●",IF('All Items'!$C57=D$97,"→",IF('All Items'!$D57=D$97,"→",IF(AND(D$97&gt;='All Items'!$C57,D$97&lt;='All Items'!$D57),"→",IF(AND('All Items'!$C57&gt;'All Items'!$D57,'All Items'!$D57&gt;=D$97),"→",IF(AND('All Items'!$C57&gt;'All Items'!$D57,'All Items'!$C57&lt;=D$97),"→","")))))))</f>
        <v/>
      </c>
      <c r="E59" s="44" t="str">
        <f>IF('All Items'!$F57=E$97,"★",IF('All Items'!$E57=E$97,"●",IF('All Items'!$C57=E$97,"→",IF('All Items'!$D57=E$97,"→",IF(AND(E$97&gt;='All Items'!$C57,E$97&lt;='All Items'!$D57),"→",IF(AND('All Items'!$C57&gt;'All Items'!$D57,'All Items'!$D57&gt;=E$97),"→",IF(AND('All Items'!$C57&gt;'All Items'!$D57,'All Items'!$C57&lt;=E$97),"→","")))))))</f>
        <v/>
      </c>
      <c r="F59" s="44" t="str">
        <f>IF('All Items'!$F57=F$97,"★",IF('All Items'!$E57=F$97,"●",IF('All Items'!$C57=F$97,"→",IF('All Items'!$D57=F$97,"→",IF(AND(F$97&gt;='All Items'!$C57,F$97&lt;='All Items'!$D57),"→",IF(AND('All Items'!$C57&gt;'All Items'!$D57,'All Items'!$D57&gt;=F$97),"→",IF(AND('All Items'!$C57&gt;'All Items'!$D57,'All Items'!$C57&lt;=F$97),"→","")))))))</f>
        <v/>
      </c>
      <c r="G59" s="44" t="str">
        <f>IF('All Items'!$F57=G$97,"★",IF('All Items'!$E57=G$97,"●",IF('All Items'!$C57=G$97,"→",IF('All Items'!$D57=G$97,"→",IF(AND(G$97&gt;='All Items'!$C57,G$97&lt;='All Items'!$D57),"→",IF(AND('All Items'!$C57&gt;'All Items'!$D57,'All Items'!$D57&gt;=G$97),"→",IF(AND('All Items'!$C57&gt;'All Items'!$D57,'All Items'!$C57&lt;=G$97),"→","")))))))</f>
        <v/>
      </c>
      <c r="H59" s="44" t="str">
        <f>IF('All Items'!$F57=H$97,"★",IF('All Items'!$E57=H$97,"●",IF('All Items'!$C57=H$97,"→",IF('All Items'!$D57=H$97,"→",IF(AND(H$97&gt;='All Items'!$C57,H$97&lt;='All Items'!$D57),"→",IF(AND('All Items'!$C57&gt;'All Items'!$D57,'All Items'!$D57&gt;=H$97),"→",IF(AND('All Items'!$C57&gt;'All Items'!$D57,'All Items'!$C57&lt;=H$97),"→","")))))))</f>
        <v/>
      </c>
      <c r="I59" s="44" t="str">
        <f>IF('All Items'!$F57=I$97,"★",IF('All Items'!$E57=I$97,"●",IF('All Items'!$C57=I$97,"→",IF('All Items'!$D57=I$97,"→",IF(AND(I$97&gt;='All Items'!$C57,I$97&lt;='All Items'!$D57),"→",IF(AND('All Items'!$C57&gt;'All Items'!$D57,'All Items'!$D57&gt;=I$97),"→",IF(AND('All Items'!$C57&gt;'All Items'!$D57,'All Items'!$C57&lt;=I$97),"→","")))))))</f>
        <v/>
      </c>
      <c r="J59" s="44" t="str">
        <f>IF('All Items'!$F57=J$97,"★",IF('All Items'!$E57=J$97,"●",IF('All Items'!$C57=J$97,"→",IF('All Items'!$D57=J$97,"→",IF(AND(J$97&gt;='All Items'!$C57,J$97&lt;='All Items'!$D57),"→",IF(AND('All Items'!$C57&gt;'All Items'!$D57,'All Items'!$D57&gt;=J$97),"→",IF(AND('All Items'!$C57&gt;'All Items'!$D57,'All Items'!$C57&lt;=J$97),"→","")))))))</f>
        <v/>
      </c>
      <c r="K59" s="44" t="str">
        <f>IF('All Items'!$F57=K$97,"★",IF('All Items'!$E57=K$97,"●",IF('All Items'!$C57=K$97,"→",IF('All Items'!$D57=K$97,"→",IF(AND(K$97&gt;='All Items'!$C57,K$97&lt;='All Items'!$D57),"→",IF(AND('All Items'!$C57&gt;'All Items'!$D57,'All Items'!$D57&gt;=K$97),"→",IF(AND('All Items'!$C57&gt;'All Items'!$D57,'All Items'!$C57&lt;=K$97),"→","")))))))</f>
        <v/>
      </c>
      <c r="L59" s="44" t="str">
        <f>IF('All Items'!$F57=L$97,"★",IF('All Items'!$E57=L$97,"●",IF('All Items'!$C57=L$97,"→",IF('All Items'!$D57=L$97,"→",IF(AND(L$97&gt;='All Items'!$C57,L$97&lt;='All Items'!$D57),"→",IF(AND('All Items'!$C57&gt;'All Items'!$D57,'All Items'!$D57&gt;=L$97),"→",IF(AND('All Items'!$C57&gt;'All Items'!$D57,'All Items'!$C57&lt;=L$97),"→","")))))))</f>
        <v/>
      </c>
      <c r="M59" s="44" t="str">
        <f>IF('All Items'!$F57=M$97,"★",IF('All Items'!$E57=M$97,"●",IF('All Items'!$C57=M$97,"→",IF('All Items'!$D57=M$97,"→",IF(AND(M$97&gt;='All Items'!$C57,M$97&lt;='All Items'!$D57),"→",IF(AND('All Items'!$C57&gt;'All Items'!$D57,'All Items'!$D57&gt;=M$97),"→",IF(AND('All Items'!$C57&gt;'All Items'!$D57,'All Items'!$C57&lt;=M$97),"→","")))))))</f>
        <v/>
      </c>
      <c r="N59" s="44" t="str">
        <f>IF('All Items'!$F57=N$97,"★",IF('All Items'!$E57=N$97,"●",IF('All Items'!$C57=N$97,"→",IF('All Items'!$D57=N$97,"→",IF(AND(N$97&gt;='All Items'!$C57,N$97&lt;='All Items'!$D57),"→",IF(AND('All Items'!$C57&gt;'All Items'!$D57,'All Items'!$D57&gt;=N$97),"→",IF(AND('All Items'!$C57&gt;'All Items'!$D57,'All Items'!$C57&lt;=N$97),"→","")))))))</f>
        <v/>
      </c>
      <c r="V59" s="13"/>
    </row>
    <row r="60" spans="1:22" s="32" customFormat="1" x14ac:dyDescent="0.3">
      <c r="A60" s="87" t="str">
        <f>IF('All Items'!B58="","",HYPERLINK(VLOOKUP('All Items'!B58,Table26[],2,0),'All Items'!B58))</f>
        <v/>
      </c>
      <c r="B60" s="26" t="str">
        <f>IF('All Items'!A58="","",'All Items'!A58)</f>
        <v/>
      </c>
      <c r="C60" s="44" t="str">
        <f>IF('All Items'!$F58=C$97,"★",IF('All Items'!$E58=C$97,"●",IF('All Items'!$C58=C$97,"→",IF('All Items'!$D58=C$97,"→",IF(AND(C$97&gt;='All Items'!$C58,C$97&lt;='All Items'!$D58),"→",IF(AND('All Items'!$C58&gt;'All Items'!$D58,'All Items'!$D58&gt;=C$97),"→",IF(AND('All Items'!$C58&gt;'All Items'!$D58,'All Items'!$C58&lt;=C$97),"→","")))))))</f>
        <v/>
      </c>
      <c r="D60" s="44" t="str">
        <f>IF('All Items'!$F58=D$97,"★",IF('All Items'!$E58=D$97,"●",IF('All Items'!$C58=D$97,"→",IF('All Items'!$D58=D$97,"→",IF(AND(D$97&gt;='All Items'!$C58,D$97&lt;='All Items'!$D58),"→",IF(AND('All Items'!$C58&gt;'All Items'!$D58,'All Items'!$D58&gt;=D$97),"→",IF(AND('All Items'!$C58&gt;'All Items'!$D58,'All Items'!$C58&lt;=D$97),"→","")))))))</f>
        <v/>
      </c>
      <c r="E60" s="44" t="str">
        <f>IF('All Items'!$F58=E$97,"★",IF('All Items'!$E58=E$97,"●",IF('All Items'!$C58=E$97,"→",IF('All Items'!$D58=E$97,"→",IF(AND(E$97&gt;='All Items'!$C58,E$97&lt;='All Items'!$D58),"→",IF(AND('All Items'!$C58&gt;'All Items'!$D58,'All Items'!$D58&gt;=E$97),"→",IF(AND('All Items'!$C58&gt;'All Items'!$D58,'All Items'!$C58&lt;=E$97),"→","")))))))</f>
        <v/>
      </c>
      <c r="F60" s="44" t="str">
        <f>IF('All Items'!$F58=F$97,"★",IF('All Items'!$E58=F$97,"●",IF('All Items'!$C58=F$97,"→",IF('All Items'!$D58=F$97,"→",IF(AND(F$97&gt;='All Items'!$C58,F$97&lt;='All Items'!$D58),"→",IF(AND('All Items'!$C58&gt;'All Items'!$D58,'All Items'!$D58&gt;=F$97),"→",IF(AND('All Items'!$C58&gt;'All Items'!$D58,'All Items'!$C58&lt;=F$97),"→","")))))))</f>
        <v/>
      </c>
      <c r="G60" s="44" t="str">
        <f>IF('All Items'!$F58=G$97,"★",IF('All Items'!$E58=G$97,"●",IF('All Items'!$C58=G$97,"→",IF('All Items'!$D58=G$97,"→",IF(AND(G$97&gt;='All Items'!$C58,G$97&lt;='All Items'!$D58),"→",IF(AND('All Items'!$C58&gt;'All Items'!$D58,'All Items'!$D58&gt;=G$97),"→",IF(AND('All Items'!$C58&gt;'All Items'!$D58,'All Items'!$C58&lt;=G$97),"→","")))))))</f>
        <v/>
      </c>
      <c r="H60" s="44" t="str">
        <f>IF('All Items'!$F58=H$97,"★",IF('All Items'!$E58=H$97,"●",IF('All Items'!$C58=H$97,"→",IF('All Items'!$D58=H$97,"→",IF(AND(H$97&gt;='All Items'!$C58,H$97&lt;='All Items'!$D58),"→",IF(AND('All Items'!$C58&gt;'All Items'!$D58,'All Items'!$D58&gt;=H$97),"→",IF(AND('All Items'!$C58&gt;'All Items'!$D58,'All Items'!$C58&lt;=H$97),"→","")))))))</f>
        <v/>
      </c>
      <c r="I60" s="44" t="str">
        <f>IF('All Items'!$F58=I$97,"★",IF('All Items'!$E58=I$97,"●",IF('All Items'!$C58=I$97,"→",IF('All Items'!$D58=I$97,"→",IF(AND(I$97&gt;='All Items'!$C58,I$97&lt;='All Items'!$D58),"→",IF(AND('All Items'!$C58&gt;'All Items'!$D58,'All Items'!$D58&gt;=I$97),"→",IF(AND('All Items'!$C58&gt;'All Items'!$D58,'All Items'!$C58&lt;=I$97),"→","")))))))</f>
        <v/>
      </c>
      <c r="J60" s="44" t="str">
        <f>IF('All Items'!$F58=J$97,"★",IF('All Items'!$E58=J$97,"●",IF('All Items'!$C58=J$97,"→",IF('All Items'!$D58=J$97,"→",IF(AND(J$97&gt;='All Items'!$C58,J$97&lt;='All Items'!$D58),"→",IF(AND('All Items'!$C58&gt;'All Items'!$D58,'All Items'!$D58&gt;=J$97),"→",IF(AND('All Items'!$C58&gt;'All Items'!$D58,'All Items'!$C58&lt;=J$97),"→","")))))))</f>
        <v/>
      </c>
      <c r="K60" s="44" t="str">
        <f>IF('All Items'!$F58=K$97,"★",IF('All Items'!$E58=K$97,"●",IF('All Items'!$C58=K$97,"→",IF('All Items'!$D58=K$97,"→",IF(AND(K$97&gt;='All Items'!$C58,K$97&lt;='All Items'!$D58),"→",IF(AND('All Items'!$C58&gt;'All Items'!$D58,'All Items'!$D58&gt;=K$97),"→",IF(AND('All Items'!$C58&gt;'All Items'!$D58,'All Items'!$C58&lt;=K$97),"→","")))))))</f>
        <v/>
      </c>
      <c r="L60" s="44" t="str">
        <f>IF('All Items'!$F58=L$97,"★",IF('All Items'!$E58=L$97,"●",IF('All Items'!$C58=L$97,"→",IF('All Items'!$D58=L$97,"→",IF(AND(L$97&gt;='All Items'!$C58,L$97&lt;='All Items'!$D58),"→",IF(AND('All Items'!$C58&gt;'All Items'!$D58,'All Items'!$D58&gt;=L$97),"→",IF(AND('All Items'!$C58&gt;'All Items'!$D58,'All Items'!$C58&lt;=L$97),"→","")))))))</f>
        <v/>
      </c>
      <c r="M60" s="44" t="str">
        <f>IF('All Items'!$F58=M$97,"★",IF('All Items'!$E58=M$97,"●",IF('All Items'!$C58=M$97,"→",IF('All Items'!$D58=M$97,"→",IF(AND(M$97&gt;='All Items'!$C58,M$97&lt;='All Items'!$D58),"→",IF(AND('All Items'!$C58&gt;'All Items'!$D58,'All Items'!$D58&gt;=M$97),"→",IF(AND('All Items'!$C58&gt;'All Items'!$D58,'All Items'!$C58&lt;=M$97),"→","")))))))</f>
        <v/>
      </c>
      <c r="N60" s="44" t="str">
        <f>IF('All Items'!$F58=N$97,"★",IF('All Items'!$E58=N$97,"●",IF('All Items'!$C58=N$97,"→",IF('All Items'!$D58=N$97,"→",IF(AND(N$97&gt;='All Items'!$C58,N$97&lt;='All Items'!$D58),"→",IF(AND('All Items'!$C58&gt;'All Items'!$D58,'All Items'!$D58&gt;=N$97),"→",IF(AND('All Items'!$C58&gt;'All Items'!$D58,'All Items'!$C58&lt;=N$97),"→","")))))))</f>
        <v/>
      </c>
      <c r="O60" s="30"/>
      <c r="V60" s="5"/>
    </row>
    <row r="61" spans="1:22" s="30" customFormat="1" x14ac:dyDescent="0.3">
      <c r="A61" s="87" t="str">
        <f>IF('All Items'!B59="","",HYPERLINK(VLOOKUP('All Items'!B59,Table26[],2,0),'All Items'!B59))</f>
        <v/>
      </c>
      <c r="B61" s="26" t="str">
        <f>IF('All Items'!A59="","",'All Items'!A59)</f>
        <v/>
      </c>
      <c r="C61" s="44" t="str">
        <f>IF('All Items'!$F59=C$97,"★",IF('All Items'!$E59=C$97,"●",IF('All Items'!$C59=C$97,"→",IF('All Items'!$D59=C$97,"→",IF(AND(C$97&gt;='All Items'!$C59,C$97&lt;='All Items'!$D59),"→",IF(AND('All Items'!$C59&gt;'All Items'!$D59,'All Items'!$D59&gt;=C$97),"→",IF(AND('All Items'!$C59&gt;'All Items'!$D59,'All Items'!$C59&lt;=C$97),"→","")))))))</f>
        <v/>
      </c>
      <c r="D61" s="44" t="str">
        <f>IF('All Items'!$F59=D$97,"★",IF('All Items'!$E59=D$97,"●",IF('All Items'!$C59=D$97,"→",IF('All Items'!$D59=D$97,"→",IF(AND(D$97&gt;='All Items'!$C59,D$97&lt;='All Items'!$D59),"→",IF(AND('All Items'!$C59&gt;'All Items'!$D59,'All Items'!$D59&gt;=D$97),"→",IF(AND('All Items'!$C59&gt;'All Items'!$D59,'All Items'!$C59&lt;=D$97),"→","")))))))</f>
        <v/>
      </c>
      <c r="E61" s="44" t="str">
        <f>IF('All Items'!$F59=E$97,"★",IF('All Items'!$E59=E$97,"●",IF('All Items'!$C59=E$97,"→",IF('All Items'!$D59=E$97,"→",IF(AND(E$97&gt;='All Items'!$C59,E$97&lt;='All Items'!$D59),"→",IF(AND('All Items'!$C59&gt;'All Items'!$D59,'All Items'!$D59&gt;=E$97),"→",IF(AND('All Items'!$C59&gt;'All Items'!$D59,'All Items'!$C59&lt;=E$97),"→","")))))))</f>
        <v/>
      </c>
      <c r="F61" s="44" t="str">
        <f>IF('All Items'!$F59=F$97,"★",IF('All Items'!$E59=F$97,"●",IF('All Items'!$C59=F$97,"→",IF('All Items'!$D59=F$97,"→",IF(AND(F$97&gt;='All Items'!$C59,F$97&lt;='All Items'!$D59),"→",IF(AND('All Items'!$C59&gt;'All Items'!$D59,'All Items'!$D59&gt;=F$97),"→",IF(AND('All Items'!$C59&gt;'All Items'!$D59,'All Items'!$C59&lt;=F$97),"→","")))))))</f>
        <v/>
      </c>
      <c r="G61" s="44" t="str">
        <f>IF('All Items'!$F59=G$97,"★",IF('All Items'!$E59=G$97,"●",IF('All Items'!$C59=G$97,"→",IF('All Items'!$D59=G$97,"→",IF(AND(G$97&gt;='All Items'!$C59,G$97&lt;='All Items'!$D59),"→",IF(AND('All Items'!$C59&gt;'All Items'!$D59,'All Items'!$D59&gt;=G$97),"→",IF(AND('All Items'!$C59&gt;'All Items'!$D59,'All Items'!$C59&lt;=G$97),"→","")))))))</f>
        <v/>
      </c>
      <c r="H61" s="44" t="str">
        <f>IF('All Items'!$F59=H$97,"★",IF('All Items'!$E59=H$97,"●",IF('All Items'!$C59=H$97,"→",IF('All Items'!$D59=H$97,"→",IF(AND(H$97&gt;='All Items'!$C59,H$97&lt;='All Items'!$D59),"→",IF(AND('All Items'!$C59&gt;'All Items'!$D59,'All Items'!$D59&gt;=H$97),"→",IF(AND('All Items'!$C59&gt;'All Items'!$D59,'All Items'!$C59&lt;=H$97),"→","")))))))</f>
        <v/>
      </c>
      <c r="I61" s="44" t="str">
        <f>IF('All Items'!$F59=I$97,"★",IF('All Items'!$E59=I$97,"●",IF('All Items'!$C59=I$97,"→",IF('All Items'!$D59=I$97,"→",IF(AND(I$97&gt;='All Items'!$C59,I$97&lt;='All Items'!$D59),"→",IF(AND('All Items'!$C59&gt;'All Items'!$D59,'All Items'!$D59&gt;=I$97),"→",IF(AND('All Items'!$C59&gt;'All Items'!$D59,'All Items'!$C59&lt;=I$97),"→","")))))))</f>
        <v/>
      </c>
      <c r="J61" s="44" t="str">
        <f>IF('All Items'!$F59=J$97,"★",IF('All Items'!$E59=J$97,"●",IF('All Items'!$C59=J$97,"→",IF('All Items'!$D59=J$97,"→",IF(AND(J$97&gt;='All Items'!$C59,J$97&lt;='All Items'!$D59),"→",IF(AND('All Items'!$C59&gt;'All Items'!$D59,'All Items'!$D59&gt;=J$97),"→",IF(AND('All Items'!$C59&gt;'All Items'!$D59,'All Items'!$C59&lt;=J$97),"→","")))))))</f>
        <v/>
      </c>
      <c r="K61" s="44" t="str">
        <f>IF('All Items'!$F59=K$97,"★",IF('All Items'!$E59=K$97,"●",IF('All Items'!$C59=K$97,"→",IF('All Items'!$D59=K$97,"→",IF(AND(K$97&gt;='All Items'!$C59,K$97&lt;='All Items'!$D59),"→",IF(AND('All Items'!$C59&gt;'All Items'!$D59,'All Items'!$D59&gt;=K$97),"→",IF(AND('All Items'!$C59&gt;'All Items'!$D59,'All Items'!$C59&lt;=K$97),"→","")))))))</f>
        <v/>
      </c>
      <c r="L61" s="44" t="str">
        <f>IF('All Items'!$F59=L$97,"★",IF('All Items'!$E59=L$97,"●",IF('All Items'!$C59=L$97,"→",IF('All Items'!$D59=L$97,"→",IF(AND(L$97&gt;='All Items'!$C59,L$97&lt;='All Items'!$D59),"→",IF(AND('All Items'!$C59&gt;'All Items'!$D59,'All Items'!$D59&gt;=L$97),"→",IF(AND('All Items'!$C59&gt;'All Items'!$D59,'All Items'!$C59&lt;=L$97),"→","")))))))</f>
        <v/>
      </c>
      <c r="M61" s="44" t="str">
        <f>IF('All Items'!$F59=M$97,"★",IF('All Items'!$E59=M$97,"●",IF('All Items'!$C59=M$97,"→",IF('All Items'!$D59=M$97,"→",IF(AND(M$97&gt;='All Items'!$C59,M$97&lt;='All Items'!$D59),"→",IF(AND('All Items'!$C59&gt;'All Items'!$D59,'All Items'!$D59&gt;=M$97),"→",IF(AND('All Items'!$C59&gt;'All Items'!$D59,'All Items'!$C59&lt;=M$97),"→","")))))))</f>
        <v/>
      </c>
      <c r="N61" s="44" t="str">
        <f>IF('All Items'!$F59=N$97,"★",IF('All Items'!$E59=N$97,"●",IF('All Items'!$C59=N$97,"→",IF('All Items'!$D59=N$97,"→",IF(AND(N$97&gt;='All Items'!$C59,N$97&lt;='All Items'!$D59),"→",IF(AND('All Items'!$C59&gt;'All Items'!$D59,'All Items'!$D59&gt;=N$97),"→",IF(AND('All Items'!$C59&gt;'All Items'!$D59,'All Items'!$C59&lt;=N$97),"→","")))))))</f>
        <v/>
      </c>
      <c r="V61" s="32"/>
    </row>
    <row r="62" spans="1:22" x14ac:dyDescent="0.3">
      <c r="A62" s="87" t="str">
        <f>IF('All Items'!B60="","",HYPERLINK(VLOOKUP('All Items'!B60,Table26[],2,0),'All Items'!B60))</f>
        <v/>
      </c>
      <c r="B62" s="26" t="str">
        <f>IF('All Items'!A60="","",'All Items'!A60)</f>
        <v/>
      </c>
      <c r="C62" s="44" t="str">
        <f>IF('All Items'!$F60=C$97,"★",IF('All Items'!$E60=C$97,"●",IF('All Items'!$C60=C$97,"→",IF('All Items'!$D60=C$97,"→",IF(AND(C$97&gt;='All Items'!$C60,C$97&lt;='All Items'!$D60),"→",IF(AND('All Items'!$C60&gt;'All Items'!$D60,'All Items'!$D60&gt;=C$97),"→",IF(AND('All Items'!$C60&gt;'All Items'!$D60,'All Items'!$C60&lt;=C$97),"→","")))))))</f>
        <v/>
      </c>
      <c r="D62" s="44" t="str">
        <f>IF('All Items'!$F60=D$97,"★",IF('All Items'!$E60=D$97,"●",IF('All Items'!$C60=D$97,"→",IF('All Items'!$D60=D$97,"→",IF(AND(D$97&gt;='All Items'!$C60,D$97&lt;='All Items'!$D60),"→",IF(AND('All Items'!$C60&gt;'All Items'!$D60,'All Items'!$D60&gt;=D$97),"→",IF(AND('All Items'!$C60&gt;'All Items'!$D60,'All Items'!$C60&lt;=D$97),"→","")))))))</f>
        <v/>
      </c>
      <c r="E62" s="44" t="str">
        <f>IF('All Items'!$F60=E$97,"★",IF('All Items'!$E60=E$97,"●",IF('All Items'!$C60=E$97,"→",IF('All Items'!$D60=E$97,"→",IF(AND(E$97&gt;='All Items'!$C60,E$97&lt;='All Items'!$D60),"→",IF(AND('All Items'!$C60&gt;'All Items'!$D60,'All Items'!$D60&gt;=E$97),"→",IF(AND('All Items'!$C60&gt;'All Items'!$D60,'All Items'!$C60&lt;=E$97),"→","")))))))</f>
        <v/>
      </c>
      <c r="F62" s="44" t="str">
        <f>IF('All Items'!$F60=F$97,"★",IF('All Items'!$E60=F$97,"●",IF('All Items'!$C60=F$97,"→",IF('All Items'!$D60=F$97,"→",IF(AND(F$97&gt;='All Items'!$C60,F$97&lt;='All Items'!$D60),"→",IF(AND('All Items'!$C60&gt;'All Items'!$D60,'All Items'!$D60&gt;=F$97),"→",IF(AND('All Items'!$C60&gt;'All Items'!$D60,'All Items'!$C60&lt;=F$97),"→","")))))))</f>
        <v/>
      </c>
      <c r="G62" s="44" t="str">
        <f>IF('All Items'!$F60=G$97,"★",IF('All Items'!$E60=G$97,"●",IF('All Items'!$C60=G$97,"→",IF('All Items'!$D60=G$97,"→",IF(AND(G$97&gt;='All Items'!$C60,G$97&lt;='All Items'!$D60),"→",IF(AND('All Items'!$C60&gt;'All Items'!$D60,'All Items'!$D60&gt;=G$97),"→",IF(AND('All Items'!$C60&gt;'All Items'!$D60,'All Items'!$C60&lt;=G$97),"→","")))))))</f>
        <v/>
      </c>
      <c r="H62" s="44" t="str">
        <f>IF('All Items'!$F60=H$97,"★",IF('All Items'!$E60=H$97,"●",IF('All Items'!$C60=H$97,"→",IF('All Items'!$D60=H$97,"→",IF(AND(H$97&gt;='All Items'!$C60,H$97&lt;='All Items'!$D60),"→",IF(AND('All Items'!$C60&gt;'All Items'!$D60,'All Items'!$D60&gt;=H$97),"→",IF(AND('All Items'!$C60&gt;'All Items'!$D60,'All Items'!$C60&lt;=H$97),"→","")))))))</f>
        <v/>
      </c>
      <c r="I62" s="44" t="str">
        <f>IF('All Items'!$F60=I$97,"★",IF('All Items'!$E60=I$97,"●",IF('All Items'!$C60=I$97,"→",IF('All Items'!$D60=I$97,"→",IF(AND(I$97&gt;='All Items'!$C60,I$97&lt;='All Items'!$D60),"→",IF(AND('All Items'!$C60&gt;'All Items'!$D60,'All Items'!$D60&gt;=I$97),"→",IF(AND('All Items'!$C60&gt;'All Items'!$D60,'All Items'!$C60&lt;=I$97),"→","")))))))</f>
        <v/>
      </c>
      <c r="J62" s="44" t="str">
        <f>IF('All Items'!$F60=J$97,"★",IF('All Items'!$E60=J$97,"●",IF('All Items'!$C60=J$97,"→",IF('All Items'!$D60=J$97,"→",IF(AND(J$97&gt;='All Items'!$C60,J$97&lt;='All Items'!$D60),"→",IF(AND('All Items'!$C60&gt;'All Items'!$D60,'All Items'!$D60&gt;=J$97),"→",IF(AND('All Items'!$C60&gt;'All Items'!$D60,'All Items'!$C60&lt;=J$97),"→","")))))))</f>
        <v/>
      </c>
      <c r="K62" s="44" t="str">
        <f>IF('All Items'!$F60=K$97,"★",IF('All Items'!$E60=K$97,"●",IF('All Items'!$C60=K$97,"→",IF('All Items'!$D60=K$97,"→",IF(AND(K$97&gt;='All Items'!$C60,K$97&lt;='All Items'!$D60),"→",IF(AND('All Items'!$C60&gt;'All Items'!$D60,'All Items'!$D60&gt;=K$97),"→",IF(AND('All Items'!$C60&gt;'All Items'!$D60,'All Items'!$C60&lt;=K$97),"→","")))))))</f>
        <v/>
      </c>
      <c r="L62" s="44" t="str">
        <f>IF('All Items'!$F60=L$97,"★",IF('All Items'!$E60=L$97,"●",IF('All Items'!$C60=L$97,"→",IF('All Items'!$D60=L$97,"→",IF(AND(L$97&gt;='All Items'!$C60,L$97&lt;='All Items'!$D60),"→",IF(AND('All Items'!$C60&gt;'All Items'!$D60,'All Items'!$D60&gt;=L$97),"→",IF(AND('All Items'!$C60&gt;'All Items'!$D60,'All Items'!$C60&lt;=L$97),"→","")))))))</f>
        <v/>
      </c>
      <c r="M62" s="44" t="str">
        <f>IF('All Items'!$F60=M$97,"★",IF('All Items'!$E60=M$97,"●",IF('All Items'!$C60=M$97,"→",IF('All Items'!$D60=M$97,"→",IF(AND(M$97&gt;='All Items'!$C60,M$97&lt;='All Items'!$D60),"→",IF(AND('All Items'!$C60&gt;'All Items'!$D60,'All Items'!$D60&gt;=M$97),"→",IF(AND('All Items'!$C60&gt;'All Items'!$D60,'All Items'!$C60&lt;=M$97),"→","")))))))</f>
        <v/>
      </c>
      <c r="N62" s="44" t="str">
        <f>IF('All Items'!$F60=N$97,"★",IF('All Items'!$E60=N$97,"●",IF('All Items'!$C60=N$97,"→",IF('All Items'!$D60=N$97,"→",IF(AND(N$97&gt;='All Items'!$C60,N$97&lt;='All Items'!$D60),"→",IF(AND('All Items'!$C60&gt;'All Items'!$D60,'All Items'!$D60&gt;=N$97),"→",IF(AND('All Items'!$C60&gt;'All Items'!$D60,'All Items'!$C60&lt;=N$97),"→","")))))))</f>
        <v/>
      </c>
      <c r="V62" s="30"/>
    </row>
    <row r="63" spans="1:22" s="13" customFormat="1" x14ac:dyDescent="0.3">
      <c r="A63" s="87" t="str">
        <f>IF('All Items'!B61="","",HYPERLINK(VLOOKUP('All Items'!B61,Table26[],2,0),'All Items'!B61))</f>
        <v/>
      </c>
      <c r="B63" s="26" t="str">
        <f>IF('All Items'!A61="","",'All Items'!A61)</f>
        <v/>
      </c>
      <c r="C63" s="44" t="str">
        <f>IF('All Items'!$F61=C$97,"★",IF('All Items'!$E61=C$97,"●",IF('All Items'!$C61=C$97,"→",IF('All Items'!$D61=C$97,"→",IF(AND(C$97&gt;='All Items'!$C61,C$97&lt;='All Items'!$D61),"→",IF(AND('All Items'!$C61&gt;'All Items'!$D61,'All Items'!$D61&gt;=C$97),"→",IF(AND('All Items'!$C61&gt;'All Items'!$D61,'All Items'!$C61&lt;=C$97),"→","")))))))</f>
        <v/>
      </c>
      <c r="D63" s="44" t="str">
        <f>IF('All Items'!$F61=D$97,"★",IF('All Items'!$E61=D$97,"●",IF('All Items'!$C61=D$97,"→",IF('All Items'!$D61=D$97,"→",IF(AND(D$97&gt;='All Items'!$C61,D$97&lt;='All Items'!$D61),"→",IF(AND('All Items'!$C61&gt;'All Items'!$D61,'All Items'!$D61&gt;=D$97),"→",IF(AND('All Items'!$C61&gt;'All Items'!$D61,'All Items'!$C61&lt;=D$97),"→","")))))))</f>
        <v/>
      </c>
      <c r="E63" s="44" t="str">
        <f>IF('All Items'!$F61=E$97,"★",IF('All Items'!$E61=E$97,"●",IF('All Items'!$C61=E$97,"→",IF('All Items'!$D61=E$97,"→",IF(AND(E$97&gt;='All Items'!$C61,E$97&lt;='All Items'!$D61),"→",IF(AND('All Items'!$C61&gt;'All Items'!$D61,'All Items'!$D61&gt;=E$97),"→",IF(AND('All Items'!$C61&gt;'All Items'!$D61,'All Items'!$C61&lt;=E$97),"→","")))))))</f>
        <v/>
      </c>
      <c r="F63" s="44" t="str">
        <f>IF('All Items'!$F61=F$97,"★",IF('All Items'!$E61=F$97,"●",IF('All Items'!$C61=F$97,"→",IF('All Items'!$D61=F$97,"→",IF(AND(F$97&gt;='All Items'!$C61,F$97&lt;='All Items'!$D61),"→",IF(AND('All Items'!$C61&gt;'All Items'!$D61,'All Items'!$D61&gt;=F$97),"→",IF(AND('All Items'!$C61&gt;'All Items'!$D61,'All Items'!$C61&lt;=F$97),"→","")))))))</f>
        <v/>
      </c>
      <c r="G63" s="44" t="str">
        <f>IF('All Items'!$F61=G$97,"★",IF('All Items'!$E61=G$97,"●",IF('All Items'!$C61=G$97,"→",IF('All Items'!$D61=G$97,"→",IF(AND(G$97&gt;='All Items'!$C61,G$97&lt;='All Items'!$D61),"→",IF(AND('All Items'!$C61&gt;'All Items'!$D61,'All Items'!$D61&gt;=G$97),"→",IF(AND('All Items'!$C61&gt;'All Items'!$D61,'All Items'!$C61&lt;=G$97),"→","")))))))</f>
        <v/>
      </c>
      <c r="H63" s="44" t="str">
        <f>IF('All Items'!$F61=H$97,"★",IF('All Items'!$E61=H$97,"●",IF('All Items'!$C61=H$97,"→",IF('All Items'!$D61=H$97,"→",IF(AND(H$97&gt;='All Items'!$C61,H$97&lt;='All Items'!$D61),"→",IF(AND('All Items'!$C61&gt;'All Items'!$D61,'All Items'!$D61&gt;=H$97),"→",IF(AND('All Items'!$C61&gt;'All Items'!$D61,'All Items'!$C61&lt;=H$97),"→","")))))))</f>
        <v/>
      </c>
      <c r="I63" s="44" t="str">
        <f>IF('All Items'!$F61=I$97,"★",IF('All Items'!$E61=I$97,"●",IF('All Items'!$C61=I$97,"→",IF('All Items'!$D61=I$97,"→",IF(AND(I$97&gt;='All Items'!$C61,I$97&lt;='All Items'!$D61),"→",IF(AND('All Items'!$C61&gt;'All Items'!$D61,'All Items'!$D61&gt;=I$97),"→",IF(AND('All Items'!$C61&gt;'All Items'!$D61,'All Items'!$C61&lt;=I$97),"→","")))))))</f>
        <v/>
      </c>
      <c r="J63" s="44" t="str">
        <f>IF('All Items'!$F61=J$97,"★",IF('All Items'!$E61=J$97,"●",IF('All Items'!$C61=J$97,"→",IF('All Items'!$D61=J$97,"→",IF(AND(J$97&gt;='All Items'!$C61,J$97&lt;='All Items'!$D61),"→",IF(AND('All Items'!$C61&gt;'All Items'!$D61,'All Items'!$D61&gt;=J$97),"→",IF(AND('All Items'!$C61&gt;'All Items'!$D61,'All Items'!$C61&lt;=J$97),"→","")))))))</f>
        <v/>
      </c>
      <c r="K63" s="44" t="str">
        <f>IF('All Items'!$F61=K$97,"★",IF('All Items'!$E61=K$97,"●",IF('All Items'!$C61=K$97,"→",IF('All Items'!$D61=K$97,"→",IF(AND(K$97&gt;='All Items'!$C61,K$97&lt;='All Items'!$D61),"→",IF(AND('All Items'!$C61&gt;'All Items'!$D61,'All Items'!$D61&gt;=K$97),"→",IF(AND('All Items'!$C61&gt;'All Items'!$D61,'All Items'!$C61&lt;=K$97),"→","")))))))</f>
        <v/>
      </c>
      <c r="L63" s="44" t="str">
        <f>IF('All Items'!$F61=L$97,"★",IF('All Items'!$E61=L$97,"●",IF('All Items'!$C61=L$97,"→",IF('All Items'!$D61=L$97,"→",IF(AND(L$97&gt;='All Items'!$C61,L$97&lt;='All Items'!$D61),"→",IF(AND('All Items'!$C61&gt;'All Items'!$D61,'All Items'!$D61&gt;=L$97),"→",IF(AND('All Items'!$C61&gt;'All Items'!$D61,'All Items'!$C61&lt;=L$97),"→","")))))))</f>
        <v/>
      </c>
      <c r="M63" s="44" t="str">
        <f>IF('All Items'!$F61=M$97,"★",IF('All Items'!$E61=M$97,"●",IF('All Items'!$C61=M$97,"→",IF('All Items'!$D61=M$97,"→",IF(AND(M$97&gt;='All Items'!$C61,M$97&lt;='All Items'!$D61),"→",IF(AND('All Items'!$C61&gt;'All Items'!$D61,'All Items'!$D61&gt;=M$97),"→",IF(AND('All Items'!$C61&gt;'All Items'!$D61,'All Items'!$C61&lt;=M$97),"→","")))))))</f>
        <v/>
      </c>
      <c r="N63" s="44" t="str">
        <f>IF('All Items'!$F61=N$97,"★",IF('All Items'!$E61=N$97,"●",IF('All Items'!$C61=N$97,"→",IF('All Items'!$D61=N$97,"→",IF(AND(N$97&gt;='All Items'!$C61,N$97&lt;='All Items'!$D61),"→",IF(AND('All Items'!$C61&gt;'All Items'!$D61,'All Items'!$D61&gt;=N$97),"→",IF(AND('All Items'!$C61&gt;'All Items'!$D61,'All Items'!$C61&lt;=N$97),"→","")))))))</f>
        <v/>
      </c>
      <c r="O63" s="11"/>
      <c r="V63" s="5"/>
    </row>
    <row r="64" spans="1:22" x14ac:dyDescent="0.3">
      <c r="A64" s="87" t="str">
        <f>IF('All Items'!B62="","",HYPERLINK(VLOOKUP('All Items'!B62,Table26[],2,0),'All Items'!B62))</f>
        <v/>
      </c>
      <c r="B64" s="26" t="str">
        <f>IF('All Items'!A62="","",'All Items'!A62)</f>
        <v/>
      </c>
      <c r="C64" s="44" t="str">
        <f>IF('All Items'!$F62=C$97,"★",IF('All Items'!$E62=C$97,"●",IF('All Items'!$C62=C$97,"→",IF('All Items'!$D62=C$97,"→",IF(AND(C$97&gt;='All Items'!$C62,C$97&lt;='All Items'!$D62),"→",IF(AND('All Items'!$C62&gt;'All Items'!$D62,'All Items'!$D62&gt;=C$97),"→",IF(AND('All Items'!$C62&gt;'All Items'!$D62,'All Items'!$C62&lt;=C$97),"→","")))))))</f>
        <v/>
      </c>
      <c r="D64" s="44" t="str">
        <f>IF('All Items'!$F62=D$97,"★",IF('All Items'!$E62=D$97,"●",IF('All Items'!$C62=D$97,"→",IF('All Items'!$D62=D$97,"→",IF(AND(D$97&gt;='All Items'!$C62,D$97&lt;='All Items'!$D62),"→",IF(AND('All Items'!$C62&gt;'All Items'!$D62,'All Items'!$D62&gt;=D$97),"→",IF(AND('All Items'!$C62&gt;'All Items'!$D62,'All Items'!$C62&lt;=D$97),"→","")))))))</f>
        <v/>
      </c>
      <c r="E64" s="44" t="str">
        <f>IF('All Items'!$F62=E$97,"★",IF('All Items'!$E62=E$97,"●",IF('All Items'!$C62=E$97,"→",IF('All Items'!$D62=E$97,"→",IF(AND(E$97&gt;='All Items'!$C62,E$97&lt;='All Items'!$D62),"→",IF(AND('All Items'!$C62&gt;'All Items'!$D62,'All Items'!$D62&gt;=E$97),"→",IF(AND('All Items'!$C62&gt;'All Items'!$D62,'All Items'!$C62&lt;=E$97),"→","")))))))</f>
        <v/>
      </c>
      <c r="F64" s="44" t="str">
        <f>IF('All Items'!$F62=F$97,"★",IF('All Items'!$E62=F$97,"●",IF('All Items'!$C62=F$97,"→",IF('All Items'!$D62=F$97,"→",IF(AND(F$97&gt;='All Items'!$C62,F$97&lt;='All Items'!$D62),"→",IF(AND('All Items'!$C62&gt;'All Items'!$D62,'All Items'!$D62&gt;=F$97),"→",IF(AND('All Items'!$C62&gt;'All Items'!$D62,'All Items'!$C62&lt;=F$97),"→","")))))))</f>
        <v/>
      </c>
      <c r="G64" s="44" t="str">
        <f>IF('All Items'!$F62=G$97,"★",IF('All Items'!$E62=G$97,"●",IF('All Items'!$C62=G$97,"→",IF('All Items'!$D62=G$97,"→",IF(AND(G$97&gt;='All Items'!$C62,G$97&lt;='All Items'!$D62),"→",IF(AND('All Items'!$C62&gt;'All Items'!$D62,'All Items'!$D62&gt;=G$97),"→",IF(AND('All Items'!$C62&gt;'All Items'!$D62,'All Items'!$C62&lt;=G$97),"→","")))))))</f>
        <v/>
      </c>
      <c r="H64" s="44" t="str">
        <f>IF('All Items'!$F62=H$97,"★",IF('All Items'!$E62=H$97,"●",IF('All Items'!$C62=H$97,"→",IF('All Items'!$D62=H$97,"→",IF(AND(H$97&gt;='All Items'!$C62,H$97&lt;='All Items'!$D62),"→",IF(AND('All Items'!$C62&gt;'All Items'!$D62,'All Items'!$D62&gt;=H$97),"→",IF(AND('All Items'!$C62&gt;'All Items'!$D62,'All Items'!$C62&lt;=H$97),"→","")))))))</f>
        <v/>
      </c>
      <c r="I64" s="44" t="str">
        <f>IF('All Items'!$F62=I$97,"★",IF('All Items'!$E62=I$97,"●",IF('All Items'!$C62=I$97,"→",IF('All Items'!$D62=I$97,"→",IF(AND(I$97&gt;='All Items'!$C62,I$97&lt;='All Items'!$D62),"→",IF(AND('All Items'!$C62&gt;'All Items'!$D62,'All Items'!$D62&gt;=I$97),"→",IF(AND('All Items'!$C62&gt;'All Items'!$D62,'All Items'!$C62&lt;=I$97),"→","")))))))</f>
        <v/>
      </c>
      <c r="J64" s="44" t="str">
        <f>IF('All Items'!$F62=J$97,"★",IF('All Items'!$E62=J$97,"●",IF('All Items'!$C62=J$97,"→",IF('All Items'!$D62=J$97,"→",IF(AND(J$97&gt;='All Items'!$C62,J$97&lt;='All Items'!$D62),"→",IF(AND('All Items'!$C62&gt;'All Items'!$D62,'All Items'!$D62&gt;=J$97),"→",IF(AND('All Items'!$C62&gt;'All Items'!$D62,'All Items'!$C62&lt;=J$97),"→","")))))))</f>
        <v/>
      </c>
      <c r="K64" s="44" t="str">
        <f>IF('All Items'!$F62=K$97,"★",IF('All Items'!$E62=K$97,"●",IF('All Items'!$C62=K$97,"→",IF('All Items'!$D62=K$97,"→",IF(AND(K$97&gt;='All Items'!$C62,K$97&lt;='All Items'!$D62),"→",IF(AND('All Items'!$C62&gt;'All Items'!$D62,'All Items'!$D62&gt;=K$97),"→",IF(AND('All Items'!$C62&gt;'All Items'!$D62,'All Items'!$C62&lt;=K$97),"→","")))))))</f>
        <v/>
      </c>
      <c r="L64" s="44" t="str">
        <f>IF('All Items'!$F62=L$97,"★",IF('All Items'!$E62=L$97,"●",IF('All Items'!$C62=L$97,"→",IF('All Items'!$D62=L$97,"→",IF(AND(L$97&gt;='All Items'!$C62,L$97&lt;='All Items'!$D62),"→",IF(AND('All Items'!$C62&gt;'All Items'!$D62,'All Items'!$D62&gt;=L$97),"→",IF(AND('All Items'!$C62&gt;'All Items'!$D62,'All Items'!$C62&lt;=L$97),"→","")))))))</f>
        <v/>
      </c>
      <c r="M64" s="44" t="str">
        <f>IF('All Items'!$F62=M$97,"★",IF('All Items'!$E62=M$97,"●",IF('All Items'!$C62=M$97,"→",IF('All Items'!$D62=M$97,"→",IF(AND(M$97&gt;='All Items'!$C62,M$97&lt;='All Items'!$D62),"→",IF(AND('All Items'!$C62&gt;'All Items'!$D62,'All Items'!$D62&gt;=M$97),"→",IF(AND('All Items'!$C62&gt;'All Items'!$D62,'All Items'!$C62&lt;=M$97),"→","")))))))</f>
        <v/>
      </c>
      <c r="N64" s="44" t="str">
        <f>IF('All Items'!$F62=N$97,"★",IF('All Items'!$E62=N$97,"●",IF('All Items'!$C62=N$97,"→",IF('All Items'!$D62=N$97,"→",IF(AND(N$97&gt;='All Items'!$C62,N$97&lt;='All Items'!$D62),"→",IF(AND('All Items'!$C62&gt;'All Items'!$D62,'All Items'!$D62&gt;=N$97),"→",IF(AND('All Items'!$C62&gt;'All Items'!$D62,'All Items'!$C62&lt;=N$97),"→","")))))))</f>
        <v/>
      </c>
      <c r="V64" s="13"/>
    </row>
    <row r="65" spans="1:22" x14ac:dyDescent="0.3">
      <c r="A65" s="87" t="str">
        <f>IF('All Items'!B63="","",HYPERLINK(VLOOKUP('All Items'!B63,Table26[],2,0),'All Items'!B63))</f>
        <v/>
      </c>
      <c r="B65" s="26" t="str">
        <f>IF('All Items'!A63="","",'All Items'!A63)</f>
        <v/>
      </c>
      <c r="C65" s="44" t="str">
        <f>IF('All Items'!$F63=C$97,"★",IF('All Items'!$E63=C$97,"●",IF('All Items'!$C63=C$97,"→",IF('All Items'!$D63=C$97,"→",IF(AND(C$97&gt;='All Items'!$C63,C$97&lt;='All Items'!$D63),"→",IF(AND('All Items'!$C63&gt;'All Items'!$D63,'All Items'!$D63&gt;=C$97),"→",IF(AND('All Items'!$C63&gt;'All Items'!$D63,'All Items'!$C63&lt;=C$97),"→","")))))))</f>
        <v/>
      </c>
      <c r="D65" s="44" t="str">
        <f>IF('All Items'!$F63=D$97,"★",IF('All Items'!$E63=D$97,"●",IF('All Items'!$C63=D$97,"→",IF('All Items'!$D63=D$97,"→",IF(AND(D$97&gt;='All Items'!$C63,D$97&lt;='All Items'!$D63),"→",IF(AND('All Items'!$C63&gt;'All Items'!$D63,'All Items'!$D63&gt;=D$97),"→",IF(AND('All Items'!$C63&gt;'All Items'!$D63,'All Items'!$C63&lt;=D$97),"→","")))))))</f>
        <v/>
      </c>
      <c r="E65" s="44" t="str">
        <f>IF('All Items'!$F63=E$97,"★",IF('All Items'!$E63=E$97,"●",IF('All Items'!$C63=E$97,"→",IF('All Items'!$D63=E$97,"→",IF(AND(E$97&gt;='All Items'!$C63,E$97&lt;='All Items'!$D63),"→",IF(AND('All Items'!$C63&gt;'All Items'!$D63,'All Items'!$D63&gt;=E$97),"→",IF(AND('All Items'!$C63&gt;'All Items'!$D63,'All Items'!$C63&lt;=E$97),"→","")))))))</f>
        <v/>
      </c>
      <c r="F65" s="44" t="str">
        <f>IF('All Items'!$F63=F$97,"★",IF('All Items'!$E63=F$97,"●",IF('All Items'!$C63=F$97,"→",IF('All Items'!$D63=F$97,"→",IF(AND(F$97&gt;='All Items'!$C63,F$97&lt;='All Items'!$D63),"→",IF(AND('All Items'!$C63&gt;'All Items'!$D63,'All Items'!$D63&gt;=F$97),"→",IF(AND('All Items'!$C63&gt;'All Items'!$D63,'All Items'!$C63&lt;=F$97),"→","")))))))</f>
        <v/>
      </c>
      <c r="G65" s="44" t="str">
        <f>IF('All Items'!$F63=G$97,"★",IF('All Items'!$E63=G$97,"●",IF('All Items'!$C63=G$97,"→",IF('All Items'!$D63=G$97,"→",IF(AND(G$97&gt;='All Items'!$C63,G$97&lt;='All Items'!$D63),"→",IF(AND('All Items'!$C63&gt;'All Items'!$D63,'All Items'!$D63&gt;=G$97),"→",IF(AND('All Items'!$C63&gt;'All Items'!$D63,'All Items'!$C63&lt;=G$97),"→","")))))))</f>
        <v/>
      </c>
      <c r="H65" s="44" t="str">
        <f>IF('All Items'!$F63=H$97,"★",IF('All Items'!$E63=H$97,"●",IF('All Items'!$C63=H$97,"→",IF('All Items'!$D63=H$97,"→",IF(AND(H$97&gt;='All Items'!$C63,H$97&lt;='All Items'!$D63),"→",IF(AND('All Items'!$C63&gt;'All Items'!$D63,'All Items'!$D63&gt;=H$97),"→",IF(AND('All Items'!$C63&gt;'All Items'!$D63,'All Items'!$C63&lt;=H$97),"→","")))))))</f>
        <v/>
      </c>
      <c r="I65" s="44" t="str">
        <f>IF('All Items'!$F63=I$97,"★",IF('All Items'!$E63=I$97,"●",IF('All Items'!$C63=I$97,"→",IF('All Items'!$D63=I$97,"→",IF(AND(I$97&gt;='All Items'!$C63,I$97&lt;='All Items'!$D63),"→",IF(AND('All Items'!$C63&gt;'All Items'!$D63,'All Items'!$D63&gt;=I$97),"→",IF(AND('All Items'!$C63&gt;'All Items'!$D63,'All Items'!$C63&lt;=I$97),"→","")))))))</f>
        <v/>
      </c>
      <c r="J65" s="44" t="str">
        <f>IF('All Items'!$F63=J$97,"★",IF('All Items'!$E63=J$97,"●",IF('All Items'!$C63=J$97,"→",IF('All Items'!$D63=J$97,"→",IF(AND(J$97&gt;='All Items'!$C63,J$97&lt;='All Items'!$D63),"→",IF(AND('All Items'!$C63&gt;'All Items'!$D63,'All Items'!$D63&gt;=J$97),"→",IF(AND('All Items'!$C63&gt;'All Items'!$D63,'All Items'!$C63&lt;=J$97),"→","")))))))</f>
        <v/>
      </c>
      <c r="K65" s="44" t="str">
        <f>IF('All Items'!$F63=K$97,"★",IF('All Items'!$E63=K$97,"●",IF('All Items'!$C63=K$97,"→",IF('All Items'!$D63=K$97,"→",IF(AND(K$97&gt;='All Items'!$C63,K$97&lt;='All Items'!$D63),"→",IF(AND('All Items'!$C63&gt;'All Items'!$D63,'All Items'!$D63&gt;=K$97),"→",IF(AND('All Items'!$C63&gt;'All Items'!$D63,'All Items'!$C63&lt;=K$97),"→","")))))))</f>
        <v/>
      </c>
      <c r="L65" s="44" t="str">
        <f>IF('All Items'!$F63=L$97,"★",IF('All Items'!$E63=L$97,"●",IF('All Items'!$C63=L$97,"→",IF('All Items'!$D63=L$97,"→",IF(AND(L$97&gt;='All Items'!$C63,L$97&lt;='All Items'!$D63),"→",IF(AND('All Items'!$C63&gt;'All Items'!$D63,'All Items'!$D63&gt;=L$97),"→",IF(AND('All Items'!$C63&gt;'All Items'!$D63,'All Items'!$C63&lt;=L$97),"→","")))))))</f>
        <v/>
      </c>
      <c r="M65" s="44" t="str">
        <f>IF('All Items'!$F63=M$97,"★",IF('All Items'!$E63=M$97,"●",IF('All Items'!$C63=M$97,"→",IF('All Items'!$D63=M$97,"→",IF(AND(M$97&gt;='All Items'!$C63,M$97&lt;='All Items'!$D63),"→",IF(AND('All Items'!$C63&gt;'All Items'!$D63,'All Items'!$D63&gt;=M$97),"→",IF(AND('All Items'!$C63&gt;'All Items'!$D63,'All Items'!$C63&lt;=M$97),"→","")))))))</f>
        <v/>
      </c>
      <c r="N65" s="44" t="str">
        <f>IF('All Items'!$F63=N$97,"★",IF('All Items'!$E63=N$97,"●",IF('All Items'!$C63=N$97,"→",IF('All Items'!$D63=N$97,"→",IF(AND(N$97&gt;='All Items'!$C63,N$97&lt;='All Items'!$D63),"→",IF(AND('All Items'!$C63&gt;'All Items'!$D63,'All Items'!$D63&gt;=N$97),"→",IF(AND('All Items'!$C63&gt;'All Items'!$D63,'All Items'!$C63&lt;=N$97),"→","")))))))</f>
        <v/>
      </c>
    </row>
    <row r="66" spans="1:22" x14ac:dyDescent="0.3">
      <c r="A66" s="87" t="str">
        <f>IF('All Items'!B64="","",HYPERLINK(VLOOKUP('All Items'!B64,Table26[],2,0),'All Items'!B64))</f>
        <v/>
      </c>
      <c r="B66" s="26" t="str">
        <f>IF('All Items'!A64="","",'All Items'!A64)</f>
        <v/>
      </c>
      <c r="C66" s="44" t="str">
        <f>IF('All Items'!$F64=C$97,"★",IF('All Items'!$E64=C$97,"●",IF('All Items'!$C64=C$97,"→",IF('All Items'!$D64=C$97,"→",IF(AND(C$97&gt;='All Items'!$C64,C$97&lt;='All Items'!$D64),"→",IF(AND('All Items'!$C64&gt;'All Items'!$D64,'All Items'!$D64&gt;=C$97),"→",IF(AND('All Items'!$C64&gt;'All Items'!$D64,'All Items'!$C64&lt;=C$97),"→","")))))))</f>
        <v/>
      </c>
      <c r="D66" s="44" t="str">
        <f>IF('All Items'!$F64=D$97,"★",IF('All Items'!$E64=D$97,"●",IF('All Items'!$C64=D$97,"→",IF('All Items'!$D64=D$97,"→",IF(AND(D$97&gt;='All Items'!$C64,D$97&lt;='All Items'!$D64),"→",IF(AND('All Items'!$C64&gt;'All Items'!$D64,'All Items'!$D64&gt;=D$97),"→",IF(AND('All Items'!$C64&gt;'All Items'!$D64,'All Items'!$C64&lt;=D$97),"→","")))))))</f>
        <v/>
      </c>
      <c r="E66" s="44" t="str">
        <f>IF('All Items'!$F64=E$97,"★",IF('All Items'!$E64=E$97,"●",IF('All Items'!$C64=E$97,"→",IF('All Items'!$D64=E$97,"→",IF(AND(E$97&gt;='All Items'!$C64,E$97&lt;='All Items'!$D64),"→",IF(AND('All Items'!$C64&gt;'All Items'!$D64,'All Items'!$D64&gt;=E$97),"→",IF(AND('All Items'!$C64&gt;'All Items'!$D64,'All Items'!$C64&lt;=E$97),"→","")))))))</f>
        <v/>
      </c>
      <c r="F66" s="44" t="str">
        <f>IF('All Items'!$F64=F$97,"★",IF('All Items'!$E64=F$97,"●",IF('All Items'!$C64=F$97,"→",IF('All Items'!$D64=F$97,"→",IF(AND(F$97&gt;='All Items'!$C64,F$97&lt;='All Items'!$D64),"→",IF(AND('All Items'!$C64&gt;'All Items'!$D64,'All Items'!$D64&gt;=F$97),"→",IF(AND('All Items'!$C64&gt;'All Items'!$D64,'All Items'!$C64&lt;=F$97),"→","")))))))</f>
        <v/>
      </c>
      <c r="G66" s="44" t="str">
        <f>IF('All Items'!$F64=G$97,"★",IF('All Items'!$E64=G$97,"●",IF('All Items'!$C64=G$97,"→",IF('All Items'!$D64=G$97,"→",IF(AND(G$97&gt;='All Items'!$C64,G$97&lt;='All Items'!$D64),"→",IF(AND('All Items'!$C64&gt;'All Items'!$D64,'All Items'!$D64&gt;=G$97),"→",IF(AND('All Items'!$C64&gt;'All Items'!$D64,'All Items'!$C64&lt;=G$97),"→","")))))))</f>
        <v/>
      </c>
      <c r="H66" s="44" t="str">
        <f>IF('All Items'!$F64=H$97,"★",IF('All Items'!$E64=H$97,"●",IF('All Items'!$C64=H$97,"→",IF('All Items'!$D64=H$97,"→",IF(AND(H$97&gt;='All Items'!$C64,H$97&lt;='All Items'!$D64),"→",IF(AND('All Items'!$C64&gt;'All Items'!$D64,'All Items'!$D64&gt;=H$97),"→",IF(AND('All Items'!$C64&gt;'All Items'!$D64,'All Items'!$C64&lt;=H$97),"→","")))))))</f>
        <v/>
      </c>
      <c r="I66" s="44" t="str">
        <f>IF('All Items'!$F64=I$97,"★",IF('All Items'!$E64=I$97,"●",IF('All Items'!$C64=I$97,"→",IF('All Items'!$D64=I$97,"→",IF(AND(I$97&gt;='All Items'!$C64,I$97&lt;='All Items'!$D64),"→",IF(AND('All Items'!$C64&gt;'All Items'!$D64,'All Items'!$D64&gt;=I$97),"→",IF(AND('All Items'!$C64&gt;'All Items'!$D64,'All Items'!$C64&lt;=I$97),"→","")))))))</f>
        <v/>
      </c>
      <c r="J66" s="44" t="str">
        <f>IF('All Items'!$F64=J$97,"★",IF('All Items'!$E64=J$97,"●",IF('All Items'!$C64=J$97,"→",IF('All Items'!$D64=J$97,"→",IF(AND(J$97&gt;='All Items'!$C64,J$97&lt;='All Items'!$D64),"→",IF(AND('All Items'!$C64&gt;'All Items'!$D64,'All Items'!$D64&gt;=J$97),"→",IF(AND('All Items'!$C64&gt;'All Items'!$D64,'All Items'!$C64&lt;=J$97),"→","")))))))</f>
        <v/>
      </c>
      <c r="K66" s="44" t="str">
        <f>IF('All Items'!$F64=K$97,"★",IF('All Items'!$E64=K$97,"●",IF('All Items'!$C64=K$97,"→",IF('All Items'!$D64=K$97,"→",IF(AND(K$97&gt;='All Items'!$C64,K$97&lt;='All Items'!$D64),"→",IF(AND('All Items'!$C64&gt;'All Items'!$D64,'All Items'!$D64&gt;=K$97),"→",IF(AND('All Items'!$C64&gt;'All Items'!$D64,'All Items'!$C64&lt;=K$97),"→","")))))))</f>
        <v/>
      </c>
      <c r="L66" s="44" t="str">
        <f>IF('All Items'!$F64=L$97,"★",IF('All Items'!$E64=L$97,"●",IF('All Items'!$C64=L$97,"→",IF('All Items'!$D64=L$97,"→",IF(AND(L$97&gt;='All Items'!$C64,L$97&lt;='All Items'!$D64),"→",IF(AND('All Items'!$C64&gt;'All Items'!$D64,'All Items'!$D64&gt;=L$97),"→",IF(AND('All Items'!$C64&gt;'All Items'!$D64,'All Items'!$C64&lt;=L$97),"→","")))))))</f>
        <v/>
      </c>
      <c r="M66" s="44" t="str">
        <f>IF('All Items'!$F64=M$97,"★",IF('All Items'!$E64=M$97,"●",IF('All Items'!$C64=M$97,"→",IF('All Items'!$D64=M$97,"→",IF(AND(M$97&gt;='All Items'!$C64,M$97&lt;='All Items'!$D64),"→",IF(AND('All Items'!$C64&gt;'All Items'!$D64,'All Items'!$D64&gt;=M$97),"→",IF(AND('All Items'!$C64&gt;'All Items'!$D64,'All Items'!$C64&lt;=M$97),"→","")))))))</f>
        <v/>
      </c>
      <c r="N66" s="44" t="str">
        <f>IF('All Items'!$F64=N$97,"★",IF('All Items'!$E64=N$97,"●",IF('All Items'!$C64=N$97,"→",IF('All Items'!$D64=N$97,"→",IF(AND(N$97&gt;='All Items'!$C64,N$97&lt;='All Items'!$D64),"→",IF(AND('All Items'!$C64&gt;'All Items'!$D64,'All Items'!$D64&gt;=N$97),"→",IF(AND('All Items'!$C64&gt;'All Items'!$D64,'All Items'!$C64&lt;=N$97),"→","")))))))</f>
        <v/>
      </c>
    </row>
    <row r="67" spans="1:22" x14ac:dyDescent="0.3">
      <c r="A67" s="87" t="str">
        <f>IF('All Items'!B65="","",HYPERLINK(VLOOKUP('All Items'!B65,Table26[],2,0),'All Items'!B65))</f>
        <v/>
      </c>
      <c r="B67" s="26" t="str">
        <f>IF('All Items'!A65="","",'All Items'!A65)</f>
        <v/>
      </c>
      <c r="C67" s="44" t="str">
        <f>IF('All Items'!$F65=C$97,"★",IF('All Items'!$E65=C$97,"●",IF('All Items'!$C65=C$97,"→",IF('All Items'!$D65=C$97,"→",IF(AND(C$97&gt;='All Items'!$C65,C$97&lt;='All Items'!$D65),"→",IF(AND('All Items'!$C65&gt;'All Items'!$D65,'All Items'!$D65&gt;=C$97),"→",IF(AND('All Items'!$C65&gt;'All Items'!$D65,'All Items'!$C65&lt;=C$97),"→","")))))))</f>
        <v/>
      </c>
      <c r="D67" s="44" t="str">
        <f>IF('All Items'!$F65=D$97,"★",IF('All Items'!$E65=D$97,"●",IF('All Items'!$C65=D$97,"→",IF('All Items'!$D65=D$97,"→",IF(AND(D$97&gt;='All Items'!$C65,D$97&lt;='All Items'!$D65),"→",IF(AND('All Items'!$C65&gt;'All Items'!$D65,'All Items'!$D65&gt;=D$97),"→",IF(AND('All Items'!$C65&gt;'All Items'!$D65,'All Items'!$C65&lt;=D$97),"→","")))))))</f>
        <v/>
      </c>
      <c r="E67" s="44" t="str">
        <f>IF('All Items'!$F65=E$97,"★",IF('All Items'!$E65=E$97,"●",IF('All Items'!$C65=E$97,"→",IF('All Items'!$D65=E$97,"→",IF(AND(E$97&gt;='All Items'!$C65,E$97&lt;='All Items'!$D65),"→",IF(AND('All Items'!$C65&gt;'All Items'!$D65,'All Items'!$D65&gt;=E$97),"→",IF(AND('All Items'!$C65&gt;'All Items'!$D65,'All Items'!$C65&lt;=E$97),"→","")))))))</f>
        <v/>
      </c>
      <c r="F67" s="44" t="str">
        <f>IF('All Items'!$F65=F$97,"★",IF('All Items'!$E65=F$97,"●",IF('All Items'!$C65=F$97,"→",IF('All Items'!$D65=F$97,"→",IF(AND(F$97&gt;='All Items'!$C65,F$97&lt;='All Items'!$D65),"→",IF(AND('All Items'!$C65&gt;'All Items'!$D65,'All Items'!$D65&gt;=F$97),"→",IF(AND('All Items'!$C65&gt;'All Items'!$D65,'All Items'!$C65&lt;=F$97),"→","")))))))</f>
        <v/>
      </c>
      <c r="G67" s="44" t="str">
        <f>IF('All Items'!$F65=G$97,"★",IF('All Items'!$E65=G$97,"●",IF('All Items'!$C65=G$97,"→",IF('All Items'!$D65=G$97,"→",IF(AND(G$97&gt;='All Items'!$C65,G$97&lt;='All Items'!$D65),"→",IF(AND('All Items'!$C65&gt;'All Items'!$D65,'All Items'!$D65&gt;=G$97),"→",IF(AND('All Items'!$C65&gt;'All Items'!$D65,'All Items'!$C65&lt;=G$97),"→","")))))))</f>
        <v/>
      </c>
      <c r="H67" s="44" t="str">
        <f>IF('All Items'!$F65=H$97,"★",IF('All Items'!$E65=H$97,"●",IF('All Items'!$C65=H$97,"→",IF('All Items'!$D65=H$97,"→",IF(AND(H$97&gt;='All Items'!$C65,H$97&lt;='All Items'!$D65),"→",IF(AND('All Items'!$C65&gt;'All Items'!$D65,'All Items'!$D65&gt;=H$97),"→",IF(AND('All Items'!$C65&gt;'All Items'!$D65,'All Items'!$C65&lt;=H$97),"→","")))))))</f>
        <v/>
      </c>
      <c r="I67" s="44" t="str">
        <f>IF('All Items'!$F65=I$97,"★",IF('All Items'!$E65=I$97,"●",IF('All Items'!$C65=I$97,"→",IF('All Items'!$D65=I$97,"→",IF(AND(I$97&gt;='All Items'!$C65,I$97&lt;='All Items'!$D65),"→",IF(AND('All Items'!$C65&gt;'All Items'!$D65,'All Items'!$D65&gt;=I$97),"→",IF(AND('All Items'!$C65&gt;'All Items'!$D65,'All Items'!$C65&lt;=I$97),"→","")))))))</f>
        <v/>
      </c>
      <c r="J67" s="44" t="str">
        <f>IF('All Items'!$F65=J$97,"★",IF('All Items'!$E65=J$97,"●",IF('All Items'!$C65=J$97,"→",IF('All Items'!$D65=J$97,"→",IF(AND(J$97&gt;='All Items'!$C65,J$97&lt;='All Items'!$D65),"→",IF(AND('All Items'!$C65&gt;'All Items'!$D65,'All Items'!$D65&gt;=J$97),"→",IF(AND('All Items'!$C65&gt;'All Items'!$D65,'All Items'!$C65&lt;=J$97),"→","")))))))</f>
        <v/>
      </c>
      <c r="K67" s="44" t="str">
        <f>IF('All Items'!$F65=K$97,"★",IF('All Items'!$E65=K$97,"●",IF('All Items'!$C65=K$97,"→",IF('All Items'!$D65=K$97,"→",IF(AND(K$97&gt;='All Items'!$C65,K$97&lt;='All Items'!$D65),"→",IF(AND('All Items'!$C65&gt;'All Items'!$D65,'All Items'!$D65&gt;=K$97),"→",IF(AND('All Items'!$C65&gt;'All Items'!$D65,'All Items'!$C65&lt;=K$97),"→","")))))))</f>
        <v/>
      </c>
      <c r="L67" s="44" t="str">
        <f>IF('All Items'!$F65=L$97,"★",IF('All Items'!$E65=L$97,"●",IF('All Items'!$C65=L$97,"→",IF('All Items'!$D65=L$97,"→",IF(AND(L$97&gt;='All Items'!$C65,L$97&lt;='All Items'!$D65),"→",IF(AND('All Items'!$C65&gt;'All Items'!$D65,'All Items'!$D65&gt;=L$97),"→",IF(AND('All Items'!$C65&gt;'All Items'!$D65,'All Items'!$C65&lt;=L$97),"→","")))))))</f>
        <v/>
      </c>
      <c r="M67" s="44" t="str">
        <f>IF('All Items'!$F65=M$97,"★",IF('All Items'!$E65=M$97,"●",IF('All Items'!$C65=M$97,"→",IF('All Items'!$D65=M$97,"→",IF(AND(M$97&gt;='All Items'!$C65,M$97&lt;='All Items'!$D65),"→",IF(AND('All Items'!$C65&gt;'All Items'!$D65,'All Items'!$D65&gt;=M$97),"→",IF(AND('All Items'!$C65&gt;'All Items'!$D65,'All Items'!$C65&lt;=M$97),"→","")))))))</f>
        <v/>
      </c>
      <c r="N67" s="44" t="str">
        <f>IF('All Items'!$F65=N$97,"★",IF('All Items'!$E65=N$97,"●",IF('All Items'!$C65=N$97,"→",IF('All Items'!$D65=N$97,"→",IF(AND(N$97&gt;='All Items'!$C65,N$97&lt;='All Items'!$D65),"→",IF(AND('All Items'!$C65&gt;'All Items'!$D65,'All Items'!$D65&gt;=N$97),"→",IF(AND('All Items'!$C65&gt;'All Items'!$D65,'All Items'!$C65&lt;=N$97),"→","")))))))</f>
        <v/>
      </c>
    </row>
    <row r="68" spans="1:22" x14ac:dyDescent="0.3">
      <c r="A68" s="87" t="str">
        <f>IF('All Items'!B66="","",HYPERLINK(VLOOKUP('All Items'!B66,Table26[],2,0),'All Items'!B66))</f>
        <v/>
      </c>
      <c r="B68" s="26" t="str">
        <f>IF('All Items'!A66="","",'All Items'!A66)</f>
        <v/>
      </c>
      <c r="C68" s="44" t="str">
        <f>IF('All Items'!$F66=C$97,"★",IF('All Items'!$E66=C$97,"●",IF('All Items'!$C66=C$97,"→",IF('All Items'!$D66=C$97,"→",IF(AND(C$97&gt;='All Items'!$C66,C$97&lt;='All Items'!$D66),"→",IF(AND('All Items'!$C66&gt;'All Items'!$D66,'All Items'!$D66&gt;=C$97),"→",IF(AND('All Items'!$C66&gt;'All Items'!$D66,'All Items'!$C66&lt;=C$97),"→","")))))))</f>
        <v/>
      </c>
      <c r="D68" s="44" t="str">
        <f>IF('All Items'!$F66=D$97,"★",IF('All Items'!$E66=D$97,"●",IF('All Items'!$C66=D$97,"→",IF('All Items'!$D66=D$97,"→",IF(AND(D$97&gt;='All Items'!$C66,D$97&lt;='All Items'!$D66),"→",IF(AND('All Items'!$C66&gt;'All Items'!$D66,'All Items'!$D66&gt;=D$97),"→",IF(AND('All Items'!$C66&gt;'All Items'!$D66,'All Items'!$C66&lt;=D$97),"→","")))))))</f>
        <v/>
      </c>
      <c r="E68" s="44" t="str">
        <f>IF('All Items'!$F66=E$97,"★",IF('All Items'!$E66=E$97,"●",IF('All Items'!$C66=E$97,"→",IF('All Items'!$D66=E$97,"→",IF(AND(E$97&gt;='All Items'!$C66,E$97&lt;='All Items'!$D66),"→",IF(AND('All Items'!$C66&gt;'All Items'!$D66,'All Items'!$D66&gt;=E$97),"→",IF(AND('All Items'!$C66&gt;'All Items'!$D66,'All Items'!$C66&lt;=E$97),"→","")))))))</f>
        <v/>
      </c>
      <c r="F68" s="44" t="str">
        <f>IF('All Items'!$F66=F$97,"★",IF('All Items'!$E66=F$97,"●",IF('All Items'!$C66=F$97,"→",IF('All Items'!$D66=F$97,"→",IF(AND(F$97&gt;='All Items'!$C66,F$97&lt;='All Items'!$D66),"→",IF(AND('All Items'!$C66&gt;'All Items'!$D66,'All Items'!$D66&gt;=F$97),"→",IF(AND('All Items'!$C66&gt;'All Items'!$D66,'All Items'!$C66&lt;=F$97),"→","")))))))</f>
        <v/>
      </c>
      <c r="G68" s="44" t="str">
        <f>IF('All Items'!$F66=G$97,"★",IF('All Items'!$E66=G$97,"●",IF('All Items'!$C66=G$97,"→",IF('All Items'!$D66=G$97,"→",IF(AND(G$97&gt;='All Items'!$C66,G$97&lt;='All Items'!$D66),"→",IF(AND('All Items'!$C66&gt;'All Items'!$D66,'All Items'!$D66&gt;=G$97),"→",IF(AND('All Items'!$C66&gt;'All Items'!$D66,'All Items'!$C66&lt;=G$97),"→","")))))))</f>
        <v/>
      </c>
      <c r="H68" s="44" t="str">
        <f>IF('All Items'!$F66=H$97,"★",IF('All Items'!$E66=H$97,"●",IF('All Items'!$C66=H$97,"→",IF('All Items'!$D66=H$97,"→",IF(AND(H$97&gt;='All Items'!$C66,H$97&lt;='All Items'!$D66),"→",IF(AND('All Items'!$C66&gt;'All Items'!$D66,'All Items'!$D66&gt;=H$97),"→",IF(AND('All Items'!$C66&gt;'All Items'!$D66,'All Items'!$C66&lt;=H$97),"→","")))))))</f>
        <v/>
      </c>
      <c r="I68" s="44" t="str">
        <f>IF('All Items'!$F66=I$97,"★",IF('All Items'!$E66=I$97,"●",IF('All Items'!$C66=I$97,"→",IF('All Items'!$D66=I$97,"→",IF(AND(I$97&gt;='All Items'!$C66,I$97&lt;='All Items'!$D66),"→",IF(AND('All Items'!$C66&gt;'All Items'!$D66,'All Items'!$D66&gt;=I$97),"→",IF(AND('All Items'!$C66&gt;'All Items'!$D66,'All Items'!$C66&lt;=I$97),"→","")))))))</f>
        <v/>
      </c>
      <c r="J68" s="44" t="str">
        <f>IF('All Items'!$F66=J$97,"★",IF('All Items'!$E66=J$97,"●",IF('All Items'!$C66=J$97,"→",IF('All Items'!$D66=J$97,"→",IF(AND(J$97&gt;='All Items'!$C66,J$97&lt;='All Items'!$D66),"→",IF(AND('All Items'!$C66&gt;'All Items'!$D66,'All Items'!$D66&gt;=J$97),"→",IF(AND('All Items'!$C66&gt;'All Items'!$D66,'All Items'!$C66&lt;=J$97),"→","")))))))</f>
        <v/>
      </c>
      <c r="K68" s="44" t="str">
        <f>IF('All Items'!$F66=K$97,"★",IF('All Items'!$E66=K$97,"●",IF('All Items'!$C66=K$97,"→",IF('All Items'!$D66=K$97,"→",IF(AND(K$97&gt;='All Items'!$C66,K$97&lt;='All Items'!$D66),"→",IF(AND('All Items'!$C66&gt;'All Items'!$D66,'All Items'!$D66&gt;=K$97),"→",IF(AND('All Items'!$C66&gt;'All Items'!$D66,'All Items'!$C66&lt;=K$97),"→","")))))))</f>
        <v/>
      </c>
      <c r="L68" s="44" t="str">
        <f>IF('All Items'!$F66=L$97,"★",IF('All Items'!$E66=L$97,"●",IF('All Items'!$C66=L$97,"→",IF('All Items'!$D66=L$97,"→",IF(AND(L$97&gt;='All Items'!$C66,L$97&lt;='All Items'!$D66),"→",IF(AND('All Items'!$C66&gt;'All Items'!$D66,'All Items'!$D66&gt;=L$97),"→",IF(AND('All Items'!$C66&gt;'All Items'!$D66,'All Items'!$C66&lt;=L$97),"→","")))))))</f>
        <v/>
      </c>
      <c r="M68" s="44" t="str">
        <f>IF('All Items'!$F66=M$97,"★",IF('All Items'!$E66=M$97,"●",IF('All Items'!$C66=M$97,"→",IF('All Items'!$D66=M$97,"→",IF(AND(M$97&gt;='All Items'!$C66,M$97&lt;='All Items'!$D66),"→",IF(AND('All Items'!$C66&gt;'All Items'!$D66,'All Items'!$D66&gt;=M$97),"→",IF(AND('All Items'!$C66&gt;'All Items'!$D66,'All Items'!$C66&lt;=M$97),"→","")))))))</f>
        <v/>
      </c>
      <c r="N68" s="44" t="str">
        <f>IF('All Items'!$F66=N$97,"★",IF('All Items'!$E66=N$97,"●",IF('All Items'!$C66=N$97,"→",IF('All Items'!$D66=N$97,"→",IF(AND(N$97&gt;='All Items'!$C66,N$97&lt;='All Items'!$D66),"→",IF(AND('All Items'!$C66&gt;'All Items'!$D66,'All Items'!$D66&gt;=N$97),"→",IF(AND('All Items'!$C66&gt;'All Items'!$D66,'All Items'!$C66&lt;=N$97),"→","")))))))</f>
        <v/>
      </c>
    </row>
    <row r="69" spans="1:22" x14ac:dyDescent="0.3">
      <c r="A69" s="87" t="str">
        <f>IF('All Items'!B67="","",HYPERLINK(VLOOKUP('All Items'!B67,Table26[],2,0),'All Items'!B67))</f>
        <v/>
      </c>
      <c r="B69" s="26" t="str">
        <f>IF('All Items'!A67="","",'All Items'!A67)</f>
        <v/>
      </c>
      <c r="C69" s="44" t="str">
        <f>IF('All Items'!$F67=C$97,"★",IF('All Items'!$E67=C$97,"●",IF('All Items'!$C67=C$97,"→",IF('All Items'!$D67=C$97,"→",IF(AND(C$97&gt;='All Items'!$C67,C$97&lt;='All Items'!$D67),"→",IF(AND('All Items'!$C67&gt;'All Items'!$D67,'All Items'!$D67&gt;=C$97),"→",IF(AND('All Items'!$C67&gt;'All Items'!$D67,'All Items'!$C67&lt;=C$97),"→","")))))))</f>
        <v/>
      </c>
      <c r="D69" s="44" t="str">
        <f>IF('All Items'!$F67=D$97,"★",IF('All Items'!$E67=D$97,"●",IF('All Items'!$C67=D$97,"→",IF('All Items'!$D67=D$97,"→",IF(AND(D$97&gt;='All Items'!$C67,D$97&lt;='All Items'!$D67),"→",IF(AND('All Items'!$C67&gt;'All Items'!$D67,'All Items'!$D67&gt;=D$97),"→",IF(AND('All Items'!$C67&gt;'All Items'!$D67,'All Items'!$C67&lt;=D$97),"→","")))))))</f>
        <v/>
      </c>
      <c r="E69" s="44" t="str">
        <f>IF('All Items'!$F67=E$97,"★",IF('All Items'!$E67=E$97,"●",IF('All Items'!$C67=E$97,"→",IF('All Items'!$D67=E$97,"→",IF(AND(E$97&gt;='All Items'!$C67,E$97&lt;='All Items'!$D67),"→",IF(AND('All Items'!$C67&gt;'All Items'!$D67,'All Items'!$D67&gt;=E$97),"→",IF(AND('All Items'!$C67&gt;'All Items'!$D67,'All Items'!$C67&lt;=E$97),"→","")))))))</f>
        <v/>
      </c>
      <c r="F69" s="44" t="str">
        <f>IF('All Items'!$F67=F$97,"★",IF('All Items'!$E67=F$97,"●",IF('All Items'!$C67=F$97,"→",IF('All Items'!$D67=F$97,"→",IF(AND(F$97&gt;='All Items'!$C67,F$97&lt;='All Items'!$D67),"→",IF(AND('All Items'!$C67&gt;'All Items'!$D67,'All Items'!$D67&gt;=F$97),"→",IF(AND('All Items'!$C67&gt;'All Items'!$D67,'All Items'!$C67&lt;=F$97),"→","")))))))</f>
        <v/>
      </c>
      <c r="G69" s="44" t="str">
        <f>IF('All Items'!$F67=G$97,"★",IF('All Items'!$E67=G$97,"●",IF('All Items'!$C67=G$97,"→",IF('All Items'!$D67=G$97,"→",IF(AND(G$97&gt;='All Items'!$C67,G$97&lt;='All Items'!$D67),"→",IF(AND('All Items'!$C67&gt;'All Items'!$D67,'All Items'!$D67&gt;=G$97),"→",IF(AND('All Items'!$C67&gt;'All Items'!$D67,'All Items'!$C67&lt;=G$97),"→","")))))))</f>
        <v/>
      </c>
      <c r="H69" s="44" t="str">
        <f>IF('All Items'!$F67=H$97,"★",IF('All Items'!$E67=H$97,"●",IF('All Items'!$C67=H$97,"→",IF('All Items'!$D67=H$97,"→",IF(AND(H$97&gt;='All Items'!$C67,H$97&lt;='All Items'!$D67),"→",IF(AND('All Items'!$C67&gt;'All Items'!$D67,'All Items'!$D67&gt;=H$97),"→",IF(AND('All Items'!$C67&gt;'All Items'!$D67,'All Items'!$C67&lt;=H$97),"→","")))))))</f>
        <v/>
      </c>
      <c r="I69" s="44" t="str">
        <f>IF('All Items'!$F67=I$97,"★",IF('All Items'!$E67=I$97,"●",IF('All Items'!$C67=I$97,"→",IF('All Items'!$D67=I$97,"→",IF(AND(I$97&gt;='All Items'!$C67,I$97&lt;='All Items'!$D67),"→",IF(AND('All Items'!$C67&gt;'All Items'!$D67,'All Items'!$D67&gt;=I$97),"→",IF(AND('All Items'!$C67&gt;'All Items'!$D67,'All Items'!$C67&lt;=I$97),"→","")))))))</f>
        <v/>
      </c>
      <c r="J69" s="44" t="str">
        <f>IF('All Items'!$F67=J$97,"★",IF('All Items'!$E67=J$97,"●",IF('All Items'!$C67=J$97,"→",IF('All Items'!$D67=J$97,"→",IF(AND(J$97&gt;='All Items'!$C67,J$97&lt;='All Items'!$D67),"→",IF(AND('All Items'!$C67&gt;'All Items'!$D67,'All Items'!$D67&gt;=J$97),"→",IF(AND('All Items'!$C67&gt;'All Items'!$D67,'All Items'!$C67&lt;=J$97),"→","")))))))</f>
        <v/>
      </c>
      <c r="K69" s="44" t="str">
        <f>IF('All Items'!$F67=K$97,"★",IF('All Items'!$E67=K$97,"●",IF('All Items'!$C67=K$97,"→",IF('All Items'!$D67=K$97,"→",IF(AND(K$97&gt;='All Items'!$C67,K$97&lt;='All Items'!$D67),"→",IF(AND('All Items'!$C67&gt;'All Items'!$D67,'All Items'!$D67&gt;=K$97),"→",IF(AND('All Items'!$C67&gt;'All Items'!$D67,'All Items'!$C67&lt;=K$97),"→","")))))))</f>
        <v/>
      </c>
      <c r="L69" s="44" t="str">
        <f>IF('All Items'!$F67=L$97,"★",IF('All Items'!$E67=L$97,"●",IF('All Items'!$C67=L$97,"→",IF('All Items'!$D67=L$97,"→",IF(AND(L$97&gt;='All Items'!$C67,L$97&lt;='All Items'!$D67),"→",IF(AND('All Items'!$C67&gt;'All Items'!$D67,'All Items'!$D67&gt;=L$97),"→",IF(AND('All Items'!$C67&gt;'All Items'!$D67,'All Items'!$C67&lt;=L$97),"→","")))))))</f>
        <v/>
      </c>
      <c r="M69" s="44" t="str">
        <f>IF('All Items'!$F67=M$97,"★",IF('All Items'!$E67=M$97,"●",IF('All Items'!$C67=M$97,"→",IF('All Items'!$D67=M$97,"→",IF(AND(M$97&gt;='All Items'!$C67,M$97&lt;='All Items'!$D67),"→",IF(AND('All Items'!$C67&gt;'All Items'!$D67,'All Items'!$D67&gt;=M$97),"→",IF(AND('All Items'!$C67&gt;'All Items'!$D67,'All Items'!$C67&lt;=M$97),"→","")))))))</f>
        <v/>
      </c>
      <c r="N69" s="44" t="str">
        <f>IF('All Items'!$F67=N$97,"★",IF('All Items'!$E67=N$97,"●",IF('All Items'!$C67=N$97,"→",IF('All Items'!$D67=N$97,"→",IF(AND(N$97&gt;='All Items'!$C67,N$97&lt;='All Items'!$D67),"→",IF(AND('All Items'!$C67&gt;'All Items'!$D67,'All Items'!$D67&gt;=N$97),"→",IF(AND('All Items'!$C67&gt;'All Items'!$D67,'All Items'!$C67&lt;=N$97),"→","")))))))</f>
        <v/>
      </c>
    </row>
    <row r="70" spans="1:22" x14ac:dyDescent="0.3">
      <c r="A70" s="87" t="str">
        <f>IF('All Items'!B68="","",HYPERLINK(VLOOKUP('All Items'!B68,Table26[],2,0),'All Items'!B68))</f>
        <v/>
      </c>
      <c r="B70" s="26" t="str">
        <f>IF('All Items'!A68="","",'All Items'!A68)</f>
        <v/>
      </c>
      <c r="C70" s="44" t="str">
        <f>IF('All Items'!$F68=C$97,"★",IF('All Items'!$E68=C$97,"●",IF('All Items'!$C68=C$97,"→",IF('All Items'!$D68=C$97,"→",IF(AND(C$97&gt;='All Items'!$C68,C$97&lt;='All Items'!$D68),"→",IF(AND('All Items'!$C68&gt;'All Items'!$D68,'All Items'!$D68&gt;=C$97),"→",IF(AND('All Items'!$C68&gt;'All Items'!$D68,'All Items'!$C68&lt;=C$97),"→","")))))))</f>
        <v/>
      </c>
      <c r="D70" s="44" t="str">
        <f>IF('All Items'!$F68=D$97,"★",IF('All Items'!$E68=D$97,"●",IF('All Items'!$C68=D$97,"→",IF('All Items'!$D68=D$97,"→",IF(AND(D$97&gt;='All Items'!$C68,D$97&lt;='All Items'!$D68),"→",IF(AND('All Items'!$C68&gt;'All Items'!$D68,'All Items'!$D68&gt;=D$97),"→",IF(AND('All Items'!$C68&gt;'All Items'!$D68,'All Items'!$C68&lt;=D$97),"→","")))))))</f>
        <v/>
      </c>
      <c r="E70" s="44" t="str">
        <f>IF('All Items'!$F68=E$97,"★",IF('All Items'!$E68=E$97,"●",IF('All Items'!$C68=E$97,"→",IF('All Items'!$D68=E$97,"→",IF(AND(E$97&gt;='All Items'!$C68,E$97&lt;='All Items'!$D68),"→",IF(AND('All Items'!$C68&gt;'All Items'!$D68,'All Items'!$D68&gt;=E$97),"→",IF(AND('All Items'!$C68&gt;'All Items'!$D68,'All Items'!$C68&lt;=E$97),"→","")))))))</f>
        <v/>
      </c>
      <c r="F70" s="44" t="str">
        <f>IF('All Items'!$F68=F$97,"★",IF('All Items'!$E68=F$97,"●",IF('All Items'!$C68=F$97,"→",IF('All Items'!$D68=F$97,"→",IF(AND(F$97&gt;='All Items'!$C68,F$97&lt;='All Items'!$D68),"→",IF(AND('All Items'!$C68&gt;'All Items'!$D68,'All Items'!$D68&gt;=F$97),"→",IF(AND('All Items'!$C68&gt;'All Items'!$D68,'All Items'!$C68&lt;=F$97),"→","")))))))</f>
        <v/>
      </c>
      <c r="G70" s="44" t="str">
        <f>IF('All Items'!$F68=G$97,"★",IF('All Items'!$E68=G$97,"●",IF('All Items'!$C68=G$97,"→",IF('All Items'!$D68=G$97,"→",IF(AND(G$97&gt;='All Items'!$C68,G$97&lt;='All Items'!$D68),"→",IF(AND('All Items'!$C68&gt;'All Items'!$D68,'All Items'!$D68&gt;=G$97),"→",IF(AND('All Items'!$C68&gt;'All Items'!$D68,'All Items'!$C68&lt;=G$97),"→","")))))))</f>
        <v/>
      </c>
      <c r="H70" s="44" t="str">
        <f>IF('All Items'!$F68=H$97,"★",IF('All Items'!$E68=H$97,"●",IF('All Items'!$C68=H$97,"→",IF('All Items'!$D68=H$97,"→",IF(AND(H$97&gt;='All Items'!$C68,H$97&lt;='All Items'!$D68),"→",IF(AND('All Items'!$C68&gt;'All Items'!$D68,'All Items'!$D68&gt;=H$97),"→",IF(AND('All Items'!$C68&gt;'All Items'!$D68,'All Items'!$C68&lt;=H$97),"→","")))))))</f>
        <v/>
      </c>
      <c r="I70" s="44" t="str">
        <f>IF('All Items'!$F68=I$97,"★",IF('All Items'!$E68=I$97,"●",IF('All Items'!$C68=I$97,"→",IF('All Items'!$D68=I$97,"→",IF(AND(I$97&gt;='All Items'!$C68,I$97&lt;='All Items'!$D68),"→",IF(AND('All Items'!$C68&gt;'All Items'!$D68,'All Items'!$D68&gt;=I$97),"→",IF(AND('All Items'!$C68&gt;'All Items'!$D68,'All Items'!$C68&lt;=I$97),"→","")))))))</f>
        <v/>
      </c>
      <c r="J70" s="44" t="str">
        <f>IF('All Items'!$F68=J$97,"★",IF('All Items'!$E68=J$97,"●",IF('All Items'!$C68=J$97,"→",IF('All Items'!$D68=J$97,"→",IF(AND(J$97&gt;='All Items'!$C68,J$97&lt;='All Items'!$D68),"→",IF(AND('All Items'!$C68&gt;'All Items'!$D68,'All Items'!$D68&gt;=J$97),"→",IF(AND('All Items'!$C68&gt;'All Items'!$D68,'All Items'!$C68&lt;=J$97),"→","")))))))</f>
        <v/>
      </c>
      <c r="K70" s="44" t="str">
        <f>IF('All Items'!$F68=K$97,"★",IF('All Items'!$E68=K$97,"●",IF('All Items'!$C68=K$97,"→",IF('All Items'!$D68=K$97,"→",IF(AND(K$97&gt;='All Items'!$C68,K$97&lt;='All Items'!$D68),"→",IF(AND('All Items'!$C68&gt;'All Items'!$D68,'All Items'!$D68&gt;=K$97),"→",IF(AND('All Items'!$C68&gt;'All Items'!$D68,'All Items'!$C68&lt;=K$97),"→","")))))))</f>
        <v/>
      </c>
      <c r="L70" s="44" t="str">
        <f>IF('All Items'!$F68=L$97,"★",IF('All Items'!$E68=L$97,"●",IF('All Items'!$C68=L$97,"→",IF('All Items'!$D68=L$97,"→",IF(AND(L$97&gt;='All Items'!$C68,L$97&lt;='All Items'!$D68),"→",IF(AND('All Items'!$C68&gt;'All Items'!$D68,'All Items'!$D68&gt;=L$97),"→",IF(AND('All Items'!$C68&gt;'All Items'!$D68,'All Items'!$C68&lt;=L$97),"→","")))))))</f>
        <v/>
      </c>
      <c r="M70" s="44" t="str">
        <f>IF('All Items'!$F68=M$97,"★",IF('All Items'!$E68=M$97,"●",IF('All Items'!$C68=M$97,"→",IF('All Items'!$D68=M$97,"→",IF(AND(M$97&gt;='All Items'!$C68,M$97&lt;='All Items'!$D68),"→",IF(AND('All Items'!$C68&gt;'All Items'!$D68,'All Items'!$D68&gt;=M$97),"→",IF(AND('All Items'!$C68&gt;'All Items'!$D68,'All Items'!$C68&lt;=M$97),"→","")))))))</f>
        <v/>
      </c>
      <c r="N70" s="44" t="str">
        <f>IF('All Items'!$F68=N$97,"★",IF('All Items'!$E68=N$97,"●",IF('All Items'!$C68=N$97,"→",IF('All Items'!$D68=N$97,"→",IF(AND(N$97&gt;='All Items'!$C68,N$97&lt;='All Items'!$D68),"→",IF(AND('All Items'!$C68&gt;'All Items'!$D68,'All Items'!$D68&gt;=N$97),"→",IF(AND('All Items'!$C68&gt;'All Items'!$D68,'All Items'!$C68&lt;=N$97),"→","")))))))</f>
        <v/>
      </c>
    </row>
    <row r="71" spans="1:22" s="13" customFormat="1" x14ac:dyDescent="0.3">
      <c r="A71" s="87" t="str">
        <f>IF('All Items'!B69="","",HYPERLINK(VLOOKUP('All Items'!B69,Table26[],2,0),'All Items'!B69))</f>
        <v/>
      </c>
      <c r="B71" s="26" t="str">
        <f>IF('All Items'!A69="","",'All Items'!A69)</f>
        <v/>
      </c>
      <c r="C71" s="44" t="str">
        <f>IF('All Items'!$F69=C$97,"★",IF('All Items'!$E69=C$97,"●",IF('All Items'!$C69=C$97,"→",IF('All Items'!$D69=C$97,"→",IF(AND(C$97&gt;='All Items'!$C69,C$97&lt;='All Items'!$D69),"→",IF(AND('All Items'!$C69&gt;'All Items'!$D69,'All Items'!$D69&gt;=C$97),"→",IF(AND('All Items'!$C69&gt;'All Items'!$D69,'All Items'!$C69&lt;=C$97),"→","")))))))</f>
        <v/>
      </c>
      <c r="D71" s="44" t="str">
        <f>IF('All Items'!$F69=D$97,"★",IF('All Items'!$E69=D$97,"●",IF('All Items'!$C69=D$97,"→",IF('All Items'!$D69=D$97,"→",IF(AND(D$97&gt;='All Items'!$C69,D$97&lt;='All Items'!$D69),"→",IF(AND('All Items'!$C69&gt;'All Items'!$D69,'All Items'!$D69&gt;=D$97),"→",IF(AND('All Items'!$C69&gt;'All Items'!$D69,'All Items'!$C69&lt;=D$97),"→","")))))))</f>
        <v/>
      </c>
      <c r="E71" s="44" t="str">
        <f>IF('All Items'!$F69=E$97,"★",IF('All Items'!$E69=E$97,"●",IF('All Items'!$C69=E$97,"→",IF('All Items'!$D69=E$97,"→",IF(AND(E$97&gt;='All Items'!$C69,E$97&lt;='All Items'!$D69),"→",IF(AND('All Items'!$C69&gt;'All Items'!$D69,'All Items'!$D69&gt;=E$97),"→",IF(AND('All Items'!$C69&gt;'All Items'!$D69,'All Items'!$C69&lt;=E$97),"→","")))))))</f>
        <v/>
      </c>
      <c r="F71" s="44" t="str">
        <f>IF('All Items'!$F69=F$97,"★",IF('All Items'!$E69=F$97,"●",IF('All Items'!$C69=F$97,"→",IF('All Items'!$D69=F$97,"→",IF(AND(F$97&gt;='All Items'!$C69,F$97&lt;='All Items'!$D69),"→",IF(AND('All Items'!$C69&gt;'All Items'!$D69,'All Items'!$D69&gt;=F$97),"→",IF(AND('All Items'!$C69&gt;'All Items'!$D69,'All Items'!$C69&lt;=F$97),"→","")))))))</f>
        <v/>
      </c>
      <c r="G71" s="44" t="str">
        <f>IF('All Items'!$F69=G$97,"★",IF('All Items'!$E69=G$97,"●",IF('All Items'!$C69=G$97,"→",IF('All Items'!$D69=G$97,"→",IF(AND(G$97&gt;='All Items'!$C69,G$97&lt;='All Items'!$D69),"→",IF(AND('All Items'!$C69&gt;'All Items'!$D69,'All Items'!$D69&gt;=G$97),"→",IF(AND('All Items'!$C69&gt;'All Items'!$D69,'All Items'!$C69&lt;=G$97),"→","")))))))</f>
        <v/>
      </c>
      <c r="H71" s="44" t="str">
        <f>IF('All Items'!$F69=H$97,"★",IF('All Items'!$E69=H$97,"●",IF('All Items'!$C69=H$97,"→",IF('All Items'!$D69=H$97,"→",IF(AND(H$97&gt;='All Items'!$C69,H$97&lt;='All Items'!$D69),"→",IF(AND('All Items'!$C69&gt;'All Items'!$D69,'All Items'!$D69&gt;=H$97),"→",IF(AND('All Items'!$C69&gt;'All Items'!$D69,'All Items'!$C69&lt;=H$97),"→","")))))))</f>
        <v/>
      </c>
      <c r="I71" s="44" t="str">
        <f>IF('All Items'!$F69=I$97,"★",IF('All Items'!$E69=I$97,"●",IF('All Items'!$C69=I$97,"→",IF('All Items'!$D69=I$97,"→",IF(AND(I$97&gt;='All Items'!$C69,I$97&lt;='All Items'!$D69),"→",IF(AND('All Items'!$C69&gt;'All Items'!$D69,'All Items'!$D69&gt;=I$97),"→",IF(AND('All Items'!$C69&gt;'All Items'!$D69,'All Items'!$C69&lt;=I$97),"→","")))))))</f>
        <v/>
      </c>
      <c r="J71" s="44" t="str">
        <f>IF('All Items'!$F69=J$97,"★",IF('All Items'!$E69=J$97,"●",IF('All Items'!$C69=J$97,"→",IF('All Items'!$D69=J$97,"→",IF(AND(J$97&gt;='All Items'!$C69,J$97&lt;='All Items'!$D69),"→",IF(AND('All Items'!$C69&gt;'All Items'!$D69,'All Items'!$D69&gt;=J$97),"→",IF(AND('All Items'!$C69&gt;'All Items'!$D69,'All Items'!$C69&lt;=J$97),"→","")))))))</f>
        <v/>
      </c>
      <c r="K71" s="44" t="str">
        <f>IF('All Items'!$F69=K$97,"★",IF('All Items'!$E69=K$97,"●",IF('All Items'!$C69=K$97,"→",IF('All Items'!$D69=K$97,"→",IF(AND(K$97&gt;='All Items'!$C69,K$97&lt;='All Items'!$D69),"→",IF(AND('All Items'!$C69&gt;'All Items'!$D69,'All Items'!$D69&gt;=K$97),"→",IF(AND('All Items'!$C69&gt;'All Items'!$D69,'All Items'!$C69&lt;=K$97),"→","")))))))</f>
        <v/>
      </c>
      <c r="L71" s="44" t="str">
        <f>IF('All Items'!$F69=L$97,"★",IF('All Items'!$E69=L$97,"●",IF('All Items'!$C69=L$97,"→",IF('All Items'!$D69=L$97,"→",IF(AND(L$97&gt;='All Items'!$C69,L$97&lt;='All Items'!$D69),"→",IF(AND('All Items'!$C69&gt;'All Items'!$D69,'All Items'!$D69&gt;=L$97),"→",IF(AND('All Items'!$C69&gt;'All Items'!$D69,'All Items'!$C69&lt;=L$97),"→","")))))))</f>
        <v/>
      </c>
      <c r="M71" s="44" t="str">
        <f>IF('All Items'!$F69=M$97,"★",IF('All Items'!$E69=M$97,"●",IF('All Items'!$C69=M$97,"→",IF('All Items'!$D69=M$97,"→",IF(AND(M$97&gt;='All Items'!$C69,M$97&lt;='All Items'!$D69),"→",IF(AND('All Items'!$C69&gt;'All Items'!$D69,'All Items'!$D69&gt;=M$97),"→",IF(AND('All Items'!$C69&gt;'All Items'!$D69,'All Items'!$C69&lt;=M$97),"→","")))))))</f>
        <v/>
      </c>
      <c r="N71" s="44" t="str">
        <f>IF('All Items'!$F69=N$97,"★",IF('All Items'!$E69=N$97,"●",IF('All Items'!$C69=N$97,"→",IF('All Items'!$D69=N$97,"→",IF(AND(N$97&gt;='All Items'!$C69,N$97&lt;='All Items'!$D69),"→",IF(AND('All Items'!$C69&gt;'All Items'!$D69,'All Items'!$D69&gt;=N$97),"→",IF(AND('All Items'!$C69&gt;'All Items'!$D69,'All Items'!$C69&lt;=N$97),"→","")))))))</f>
        <v/>
      </c>
      <c r="O71" s="11"/>
      <c r="V71" s="5"/>
    </row>
    <row r="72" spans="1:22" x14ac:dyDescent="0.3">
      <c r="A72" s="87" t="str">
        <f>IF('All Items'!B70="","",HYPERLINK(VLOOKUP('All Items'!B70,Table26[],2,0),'All Items'!B70))</f>
        <v/>
      </c>
      <c r="B72" s="26" t="str">
        <f>IF('All Items'!A70="","",'All Items'!A70)</f>
        <v/>
      </c>
      <c r="C72" s="44" t="str">
        <f>IF('All Items'!$F70=C$97,"★",IF('All Items'!$E70=C$97,"●",IF('All Items'!$C70=C$97,"→",IF('All Items'!$D70=C$97,"→",IF(AND(C$97&gt;='All Items'!$C70,C$97&lt;='All Items'!$D70),"→",IF(AND('All Items'!$C70&gt;'All Items'!$D70,'All Items'!$D70&gt;=C$97),"→",IF(AND('All Items'!$C70&gt;'All Items'!$D70,'All Items'!$C70&lt;=C$97),"→","")))))))</f>
        <v/>
      </c>
      <c r="D72" s="44" t="str">
        <f>IF('All Items'!$F70=D$97,"★",IF('All Items'!$E70=D$97,"●",IF('All Items'!$C70=D$97,"→",IF('All Items'!$D70=D$97,"→",IF(AND(D$97&gt;='All Items'!$C70,D$97&lt;='All Items'!$D70),"→",IF(AND('All Items'!$C70&gt;'All Items'!$D70,'All Items'!$D70&gt;=D$97),"→",IF(AND('All Items'!$C70&gt;'All Items'!$D70,'All Items'!$C70&lt;=D$97),"→","")))))))</f>
        <v/>
      </c>
      <c r="E72" s="44" t="str">
        <f>IF('All Items'!$F70=E$97,"★",IF('All Items'!$E70=E$97,"●",IF('All Items'!$C70=E$97,"→",IF('All Items'!$D70=E$97,"→",IF(AND(E$97&gt;='All Items'!$C70,E$97&lt;='All Items'!$D70),"→",IF(AND('All Items'!$C70&gt;'All Items'!$D70,'All Items'!$D70&gt;=E$97),"→",IF(AND('All Items'!$C70&gt;'All Items'!$D70,'All Items'!$C70&lt;=E$97),"→","")))))))</f>
        <v/>
      </c>
      <c r="F72" s="44" t="str">
        <f>IF('All Items'!$F70=F$97,"★",IF('All Items'!$E70=F$97,"●",IF('All Items'!$C70=F$97,"→",IF('All Items'!$D70=F$97,"→",IF(AND(F$97&gt;='All Items'!$C70,F$97&lt;='All Items'!$D70),"→",IF(AND('All Items'!$C70&gt;'All Items'!$D70,'All Items'!$D70&gt;=F$97),"→",IF(AND('All Items'!$C70&gt;'All Items'!$D70,'All Items'!$C70&lt;=F$97),"→","")))))))</f>
        <v/>
      </c>
      <c r="G72" s="44" t="str">
        <f>IF('All Items'!$F70=G$97,"★",IF('All Items'!$E70=G$97,"●",IF('All Items'!$C70=G$97,"→",IF('All Items'!$D70=G$97,"→",IF(AND(G$97&gt;='All Items'!$C70,G$97&lt;='All Items'!$D70),"→",IF(AND('All Items'!$C70&gt;'All Items'!$D70,'All Items'!$D70&gt;=G$97),"→",IF(AND('All Items'!$C70&gt;'All Items'!$D70,'All Items'!$C70&lt;=G$97),"→","")))))))</f>
        <v/>
      </c>
      <c r="H72" s="44" t="str">
        <f>IF('All Items'!$F70=H$97,"★",IF('All Items'!$E70=H$97,"●",IF('All Items'!$C70=H$97,"→",IF('All Items'!$D70=H$97,"→",IF(AND(H$97&gt;='All Items'!$C70,H$97&lt;='All Items'!$D70),"→",IF(AND('All Items'!$C70&gt;'All Items'!$D70,'All Items'!$D70&gt;=H$97),"→",IF(AND('All Items'!$C70&gt;'All Items'!$D70,'All Items'!$C70&lt;=H$97),"→","")))))))</f>
        <v/>
      </c>
      <c r="I72" s="44" t="str">
        <f>IF('All Items'!$F70=I$97,"★",IF('All Items'!$E70=I$97,"●",IF('All Items'!$C70=I$97,"→",IF('All Items'!$D70=I$97,"→",IF(AND(I$97&gt;='All Items'!$C70,I$97&lt;='All Items'!$D70),"→",IF(AND('All Items'!$C70&gt;'All Items'!$D70,'All Items'!$D70&gt;=I$97),"→",IF(AND('All Items'!$C70&gt;'All Items'!$D70,'All Items'!$C70&lt;=I$97),"→","")))))))</f>
        <v/>
      </c>
      <c r="J72" s="44" t="str">
        <f>IF('All Items'!$F70=J$97,"★",IF('All Items'!$E70=J$97,"●",IF('All Items'!$C70=J$97,"→",IF('All Items'!$D70=J$97,"→",IF(AND(J$97&gt;='All Items'!$C70,J$97&lt;='All Items'!$D70),"→",IF(AND('All Items'!$C70&gt;'All Items'!$D70,'All Items'!$D70&gt;=J$97),"→",IF(AND('All Items'!$C70&gt;'All Items'!$D70,'All Items'!$C70&lt;=J$97),"→","")))))))</f>
        <v/>
      </c>
      <c r="K72" s="44" t="str">
        <f>IF('All Items'!$F70=K$97,"★",IF('All Items'!$E70=K$97,"●",IF('All Items'!$C70=K$97,"→",IF('All Items'!$D70=K$97,"→",IF(AND(K$97&gt;='All Items'!$C70,K$97&lt;='All Items'!$D70),"→",IF(AND('All Items'!$C70&gt;'All Items'!$D70,'All Items'!$D70&gt;=K$97),"→",IF(AND('All Items'!$C70&gt;'All Items'!$D70,'All Items'!$C70&lt;=K$97),"→","")))))))</f>
        <v/>
      </c>
      <c r="L72" s="44" t="str">
        <f>IF('All Items'!$F70=L$97,"★",IF('All Items'!$E70=L$97,"●",IF('All Items'!$C70=L$97,"→",IF('All Items'!$D70=L$97,"→",IF(AND(L$97&gt;='All Items'!$C70,L$97&lt;='All Items'!$D70),"→",IF(AND('All Items'!$C70&gt;'All Items'!$D70,'All Items'!$D70&gt;=L$97),"→",IF(AND('All Items'!$C70&gt;'All Items'!$D70,'All Items'!$C70&lt;=L$97),"→","")))))))</f>
        <v/>
      </c>
      <c r="M72" s="44" t="str">
        <f>IF('All Items'!$F70=M$97,"★",IF('All Items'!$E70=M$97,"●",IF('All Items'!$C70=M$97,"→",IF('All Items'!$D70=M$97,"→",IF(AND(M$97&gt;='All Items'!$C70,M$97&lt;='All Items'!$D70),"→",IF(AND('All Items'!$C70&gt;'All Items'!$D70,'All Items'!$D70&gt;=M$97),"→",IF(AND('All Items'!$C70&gt;'All Items'!$D70,'All Items'!$C70&lt;=M$97),"→","")))))))</f>
        <v/>
      </c>
      <c r="N72" s="44" t="str">
        <f>IF('All Items'!$F70=N$97,"★",IF('All Items'!$E70=N$97,"●",IF('All Items'!$C70=N$97,"→",IF('All Items'!$D70=N$97,"→",IF(AND(N$97&gt;='All Items'!$C70,N$97&lt;='All Items'!$D70),"→",IF(AND('All Items'!$C70&gt;'All Items'!$D70,'All Items'!$D70&gt;=N$97),"→",IF(AND('All Items'!$C70&gt;'All Items'!$D70,'All Items'!$C70&lt;=N$97),"→","")))))))</f>
        <v/>
      </c>
      <c r="V72" s="13"/>
    </row>
    <row r="73" spans="1:22" x14ac:dyDescent="0.3">
      <c r="A73" s="87" t="str">
        <f>IF('All Items'!B71="","",HYPERLINK(VLOOKUP('All Items'!B71,Table26[],2,0),'All Items'!B71))</f>
        <v/>
      </c>
      <c r="B73" s="26" t="str">
        <f>IF('All Items'!A71="","",'All Items'!A71)</f>
        <v/>
      </c>
      <c r="C73" s="44" t="str">
        <f>IF('All Items'!$F71=C$97,"★",IF('All Items'!$E71=C$97,"●",IF('All Items'!$C71=C$97,"→",IF('All Items'!$D71=C$97,"→",IF(AND(C$97&gt;='All Items'!$C71,C$97&lt;='All Items'!$D71),"→",IF(AND('All Items'!$C71&gt;'All Items'!$D71,'All Items'!$D71&gt;=C$97),"→",IF(AND('All Items'!$C71&gt;'All Items'!$D71,'All Items'!$C71&lt;=C$97),"→","")))))))</f>
        <v/>
      </c>
      <c r="D73" s="44" t="str">
        <f>IF('All Items'!$F71=D$97,"★",IF('All Items'!$E71=D$97,"●",IF('All Items'!$C71=D$97,"→",IF('All Items'!$D71=D$97,"→",IF(AND(D$97&gt;='All Items'!$C71,D$97&lt;='All Items'!$D71),"→",IF(AND('All Items'!$C71&gt;'All Items'!$D71,'All Items'!$D71&gt;=D$97),"→",IF(AND('All Items'!$C71&gt;'All Items'!$D71,'All Items'!$C71&lt;=D$97),"→","")))))))</f>
        <v/>
      </c>
      <c r="E73" s="44" t="str">
        <f>IF('All Items'!$F71=E$97,"★",IF('All Items'!$E71=E$97,"●",IF('All Items'!$C71=E$97,"→",IF('All Items'!$D71=E$97,"→",IF(AND(E$97&gt;='All Items'!$C71,E$97&lt;='All Items'!$D71),"→",IF(AND('All Items'!$C71&gt;'All Items'!$D71,'All Items'!$D71&gt;=E$97),"→",IF(AND('All Items'!$C71&gt;'All Items'!$D71,'All Items'!$C71&lt;=E$97),"→","")))))))</f>
        <v/>
      </c>
      <c r="F73" s="44" t="str">
        <f>IF('All Items'!$F71=F$97,"★",IF('All Items'!$E71=F$97,"●",IF('All Items'!$C71=F$97,"→",IF('All Items'!$D71=F$97,"→",IF(AND(F$97&gt;='All Items'!$C71,F$97&lt;='All Items'!$D71),"→",IF(AND('All Items'!$C71&gt;'All Items'!$D71,'All Items'!$D71&gt;=F$97),"→",IF(AND('All Items'!$C71&gt;'All Items'!$D71,'All Items'!$C71&lt;=F$97),"→","")))))))</f>
        <v/>
      </c>
      <c r="G73" s="44" t="str">
        <f>IF('All Items'!$F71=G$97,"★",IF('All Items'!$E71=G$97,"●",IF('All Items'!$C71=G$97,"→",IF('All Items'!$D71=G$97,"→",IF(AND(G$97&gt;='All Items'!$C71,G$97&lt;='All Items'!$D71),"→",IF(AND('All Items'!$C71&gt;'All Items'!$D71,'All Items'!$D71&gt;=G$97),"→",IF(AND('All Items'!$C71&gt;'All Items'!$D71,'All Items'!$C71&lt;=G$97),"→","")))))))</f>
        <v/>
      </c>
      <c r="H73" s="44" t="str">
        <f>IF('All Items'!$F71=H$97,"★",IF('All Items'!$E71=H$97,"●",IF('All Items'!$C71=H$97,"→",IF('All Items'!$D71=H$97,"→",IF(AND(H$97&gt;='All Items'!$C71,H$97&lt;='All Items'!$D71),"→",IF(AND('All Items'!$C71&gt;'All Items'!$D71,'All Items'!$D71&gt;=H$97),"→",IF(AND('All Items'!$C71&gt;'All Items'!$D71,'All Items'!$C71&lt;=H$97),"→","")))))))</f>
        <v/>
      </c>
      <c r="I73" s="44" t="str">
        <f>IF('All Items'!$F71=I$97,"★",IF('All Items'!$E71=I$97,"●",IF('All Items'!$C71=I$97,"→",IF('All Items'!$D71=I$97,"→",IF(AND(I$97&gt;='All Items'!$C71,I$97&lt;='All Items'!$D71),"→",IF(AND('All Items'!$C71&gt;'All Items'!$D71,'All Items'!$D71&gt;=I$97),"→",IF(AND('All Items'!$C71&gt;'All Items'!$D71,'All Items'!$C71&lt;=I$97),"→","")))))))</f>
        <v/>
      </c>
      <c r="J73" s="44" t="str">
        <f>IF('All Items'!$F71=J$97,"★",IF('All Items'!$E71=J$97,"●",IF('All Items'!$C71=J$97,"→",IF('All Items'!$D71=J$97,"→",IF(AND(J$97&gt;='All Items'!$C71,J$97&lt;='All Items'!$D71),"→",IF(AND('All Items'!$C71&gt;'All Items'!$D71,'All Items'!$D71&gt;=J$97),"→",IF(AND('All Items'!$C71&gt;'All Items'!$D71,'All Items'!$C71&lt;=J$97),"→","")))))))</f>
        <v/>
      </c>
      <c r="K73" s="44" t="str">
        <f>IF('All Items'!$F71=K$97,"★",IF('All Items'!$E71=K$97,"●",IF('All Items'!$C71=K$97,"→",IF('All Items'!$D71=K$97,"→",IF(AND(K$97&gt;='All Items'!$C71,K$97&lt;='All Items'!$D71),"→",IF(AND('All Items'!$C71&gt;'All Items'!$D71,'All Items'!$D71&gt;=K$97),"→",IF(AND('All Items'!$C71&gt;'All Items'!$D71,'All Items'!$C71&lt;=K$97),"→","")))))))</f>
        <v/>
      </c>
      <c r="L73" s="44" t="str">
        <f>IF('All Items'!$F71=L$97,"★",IF('All Items'!$E71=L$97,"●",IF('All Items'!$C71=L$97,"→",IF('All Items'!$D71=L$97,"→",IF(AND(L$97&gt;='All Items'!$C71,L$97&lt;='All Items'!$D71),"→",IF(AND('All Items'!$C71&gt;'All Items'!$D71,'All Items'!$D71&gt;=L$97),"→",IF(AND('All Items'!$C71&gt;'All Items'!$D71,'All Items'!$C71&lt;=L$97),"→","")))))))</f>
        <v/>
      </c>
      <c r="M73" s="44" t="str">
        <f>IF('All Items'!$F71=M$97,"★",IF('All Items'!$E71=M$97,"●",IF('All Items'!$C71=M$97,"→",IF('All Items'!$D71=M$97,"→",IF(AND(M$97&gt;='All Items'!$C71,M$97&lt;='All Items'!$D71),"→",IF(AND('All Items'!$C71&gt;'All Items'!$D71,'All Items'!$D71&gt;=M$97),"→",IF(AND('All Items'!$C71&gt;'All Items'!$D71,'All Items'!$C71&lt;=M$97),"→","")))))))</f>
        <v/>
      </c>
      <c r="N73" s="44" t="str">
        <f>IF('All Items'!$F71=N$97,"★",IF('All Items'!$E71=N$97,"●",IF('All Items'!$C71=N$97,"→",IF('All Items'!$D71=N$97,"→",IF(AND(N$97&gt;='All Items'!$C71,N$97&lt;='All Items'!$D71),"→",IF(AND('All Items'!$C71&gt;'All Items'!$D71,'All Items'!$D71&gt;=N$97),"→",IF(AND('All Items'!$C71&gt;'All Items'!$D71,'All Items'!$C71&lt;=N$97),"→","")))))))</f>
        <v/>
      </c>
    </row>
    <row r="74" spans="1:22" x14ac:dyDescent="0.3">
      <c r="A74" s="87" t="str">
        <f>IF('All Items'!B72="","",HYPERLINK(VLOOKUP('All Items'!B72,Table26[],2,0),'All Items'!B72))</f>
        <v/>
      </c>
      <c r="B74" s="26" t="str">
        <f>IF('All Items'!A72="","",'All Items'!A72)</f>
        <v/>
      </c>
      <c r="C74" s="44" t="str">
        <f>IF('All Items'!$F72=C$97,"★",IF('All Items'!$E72=C$97,"●",IF('All Items'!$C72=C$97,"→",IF('All Items'!$D72=C$97,"→",IF(AND(C$97&gt;='All Items'!$C72,C$97&lt;='All Items'!$D72),"→",IF(AND('All Items'!$C72&gt;'All Items'!$D72,'All Items'!$D72&gt;=C$97),"→",IF(AND('All Items'!$C72&gt;'All Items'!$D72,'All Items'!$C72&lt;=C$97),"→","")))))))</f>
        <v/>
      </c>
      <c r="D74" s="44" t="str">
        <f>IF('All Items'!$F72=D$97,"★",IF('All Items'!$E72=D$97,"●",IF('All Items'!$C72=D$97,"→",IF('All Items'!$D72=D$97,"→",IF(AND(D$97&gt;='All Items'!$C72,D$97&lt;='All Items'!$D72),"→",IF(AND('All Items'!$C72&gt;'All Items'!$D72,'All Items'!$D72&gt;=D$97),"→",IF(AND('All Items'!$C72&gt;'All Items'!$D72,'All Items'!$C72&lt;=D$97),"→","")))))))</f>
        <v/>
      </c>
      <c r="E74" s="44" t="str">
        <f>IF('All Items'!$F72=E$97,"★",IF('All Items'!$E72=E$97,"●",IF('All Items'!$C72=E$97,"→",IF('All Items'!$D72=E$97,"→",IF(AND(E$97&gt;='All Items'!$C72,E$97&lt;='All Items'!$D72),"→",IF(AND('All Items'!$C72&gt;'All Items'!$D72,'All Items'!$D72&gt;=E$97),"→",IF(AND('All Items'!$C72&gt;'All Items'!$D72,'All Items'!$C72&lt;=E$97),"→","")))))))</f>
        <v/>
      </c>
      <c r="F74" s="44" t="str">
        <f>IF('All Items'!$F72=F$97,"★",IF('All Items'!$E72=F$97,"●",IF('All Items'!$C72=F$97,"→",IF('All Items'!$D72=F$97,"→",IF(AND(F$97&gt;='All Items'!$C72,F$97&lt;='All Items'!$D72),"→",IF(AND('All Items'!$C72&gt;'All Items'!$D72,'All Items'!$D72&gt;=F$97),"→",IF(AND('All Items'!$C72&gt;'All Items'!$D72,'All Items'!$C72&lt;=F$97),"→","")))))))</f>
        <v/>
      </c>
      <c r="G74" s="44" t="str">
        <f>IF('All Items'!$F72=G$97,"★",IF('All Items'!$E72=G$97,"●",IF('All Items'!$C72=G$97,"→",IF('All Items'!$D72=G$97,"→",IF(AND(G$97&gt;='All Items'!$C72,G$97&lt;='All Items'!$D72),"→",IF(AND('All Items'!$C72&gt;'All Items'!$D72,'All Items'!$D72&gt;=G$97),"→",IF(AND('All Items'!$C72&gt;'All Items'!$D72,'All Items'!$C72&lt;=G$97),"→","")))))))</f>
        <v/>
      </c>
      <c r="H74" s="44" t="str">
        <f>IF('All Items'!$F72=H$97,"★",IF('All Items'!$E72=H$97,"●",IF('All Items'!$C72=H$97,"→",IF('All Items'!$D72=H$97,"→",IF(AND(H$97&gt;='All Items'!$C72,H$97&lt;='All Items'!$D72),"→",IF(AND('All Items'!$C72&gt;'All Items'!$D72,'All Items'!$D72&gt;=H$97),"→",IF(AND('All Items'!$C72&gt;'All Items'!$D72,'All Items'!$C72&lt;=H$97),"→","")))))))</f>
        <v/>
      </c>
      <c r="I74" s="44" t="str">
        <f>IF('All Items'!$F72=I$97,"★",IF('All Items'!$E72=I$97,"●",IF('All Items'!$C72=I$97,"→",IF('All Items'!$D72=I$97,"→",IF(AND(I$97&gt;='All Items'!$C72,I$97&lt;='All Items'!$D72),"→",IF(AND('All Items'!$C72&gt;'All Items'!$D72,'All Items'!$D72&gt;=I$97),"→",IF(AND('All Items'!$C72&gt;'All Items'!$D72,'All Items'!$C72&lt;=I$97),"→","")))))))</f>
        <v/>
      </c>
      <c r="J74" s="44" t="str">
        <f>IF('All Items'!$F72=J$97,"★",IF('All Items'!$E72=J$97,"●",IF('All Items'!$C72=J$97,"→",IF('All Items'!$D72=J$97,"→",IF(AND(J$97&gt;='All Items'!$C72,J$97&lt;='All Items'!$D72),"→",IF(AND('All Items'!$C72&gt;'All Items'!$D72,'All Items'!$D72&gt;=J$97),"→",IF(AND('All Items'!$C72&gt;'All Items'!$D72,'All Items'!$C72&lt;=J$97),"→","")))))))</f>
        <v/>
      </c>
      <c r="K74" s="44" t="str">
        <f>IF('All Items'!$F72=K$97,"★",IF('All Items'!$E72=K$97,"●",IF('All Items'!$C72=K$97,"→",IF('All Items'!$D72=K$97,"→",IF(AND(K$97&gt;='All Items'!$C72,K$97&lt;='All Items'!$D72),"→",IF(AND('All Items'!$C72&gt;'All Items'!$D72,'All Items'!$D72&gt;=K$97),"→",IF(AND('All Items'!$C72&gt;'All Items'!$D72,'All Items'!$C72&lt;=K$97),"→","")))))))</f>
        <v/>
      </c>
      <c r="L74" s="44" t="str">
        <f>IF('All Items'!$F72=L$97,"★",IF('All Items'!$E72=L$97,"●",IF('All Items'!$C72=L$97,"→",IF('All Items'!$D72=L$97,"→",IF(AND(L$97&gt;='All Items'!$C72,L$97&lt;='All Items'!$D72),"→",IF(AND('All Items'!$C72&gt;'All Items'!$D72,'All Items'!$D72&gt;=L$97),"→",IF(AND('All Items'!$C72&gt;'All Items'!$D72,'All Items'!$C72&lt;=L$97),"→","")))))))</f>
        <v/>
      </c>
      <c r="M74" s="44" t="str">
        <f>IF('All Items'!$F72=M$97,"★",IF('All Items'!$E72=M$97,"●",IF('All Items'!$C72=M$97,"→",IF('All Items'!$D72=M$97,"→",IF(AND(M$97&gt;='All Items'!$C72,M$97&lt;='All Items'!$D72),"→",IF(AND('All Items'!$C72&gt;'All Items'!$D72,'All Items'!$D72&gt;=M$97),"→",IF(AND('All Items'!$C72&gt;'All Items'!$D72,'All Items'!$C72&lt;=M$97),"→","")))))))</f>
        <v/>
      </c>
      <c r="N74" s="44" t="str">
        <f>IF('All Items'!$F72=N$97,"★",IF('All Items'!$E72=N$97,"●",IF('All Items'!$C72=N$97,"→",IF('All Items'!$D72=N$97,"→",IF(AND(N$97&gt;='All Items'!$C72,N$97&lt;='All Items'!$D72),"→",IF(AND('All Items'!$C72&gt;'All Items'!$D72,'All Items'!$D72&gt;=N$97),"→",IF(AND('All Items'!$C72&gt;'All Items'!$D72,'All Items'!$C72&lt;=N$97),"→","")))))))</f>
        <v/>
      </c>
    </row>
    <row r="75" spans="1:22" x14ac:dyDescent="0.3">
      <c r="A75" s="87" t="str">
        <f>IF('All Items'!B73="","",HYPERLINK(VLOOKUP('All Items'!B73,Table26[],2,0),'All Items'!B73))</f>
        <v/>
      </c>
      <c r="B75" s="26" t="str">
        <f>IF('All Items'!A73="","",'All Items'!A73)</f>
        <v/>
      </c>
      <c r="C75" s="44" t="str">
        <f>IF('All Items'!$F73=C$97,"★",IF('All Items'!$E73=C$97,"●",IF('All Items'!$C73=C$97,"→",IF('All Items'!$D73=C$97,"→",IF(AND(C$97&gt;='All Items'!$C73,C$97&lt;='All Items'!$D73),"→",IF(AND('All Items'!$C73&gt;'All Items'!$D73,'All Items'!$D73&gt;=C$97),"→",IF(AND('All Items'!$C73&gt;'All Items'!$D73,'All Items'!$C73&lt;=C$97),"→","")))))))</f>
        <v/>
      </c>
      <c r="D75" s="44" t="str">
        <f>IF('All Items'!$F73=D$97,"★",IF('All Items'!$E73=D$97,"●",IF('All Items'!$C73=D$97,"→",IF('All Items'!$D73=D$97,"→",IF(AND(D$97&gt;='All Items'!$C73,D$97&lt;='All Items'!$D73),"→",IF(AND('All Items'!$C73&gt;'All Items'!$D73,'All Items'!$D73&gt;=D$97),"→",IF(AND('All Items'!$C73&gt;'All Items'!$D73,'All Items'!$C73&lt;=D$97),"→","")))))))</f>
        <v/>
      </c>
      <c r="E75" s="44" t="str">
        <f>IF('All Items'!$F73=E$97,"★",IF('All Items'!$E73=E$97,"●",IF('All Items'!$C73=E$97,"→",IF('All Items'!$D73=E$97,"→",IF(AND(E$97&gt;='All Items'!$C73,E$97&lt;='All Items'!$D73),"→",IF(AND('All Items'!$C73&gt;'All Items'!$D73,'All Items'!$D73&gt;=E$97),"→",IF(AND('All Items'!$C73&gt;'All Items'!$D73,'All Items'!$C73&lt;=E$97),"→","")))))))</f>
        <v/>
      </c>
      <c r="F75" s="44" t="str">
        <f>IF('All Items'!$F73=F$97,"★",IF('All Items'!$E73=F$97,"●",IF('All Items'!$C73=F$97,"→",IF('All Items'!$D73=F$97,"→",IF(AND(F$97&gt;='All Items'!$C73,F$97&lt;='All Items'!$D73),"→",IF(AND('All Items'!$C73&gt;'All Items'!$D73,'All Items'!$D73&gt;=F$97),"→",IF(AND('All Items'!$C73&gt;'All Items'!$D73,'All Items'!$C73&lt;=F$97),"→","")))))))</f>
        <v/>
      </c>
      <c r="G75" s="44" t="str">
        <f>IF('All Items'!$F73=G$97,"★",IF('All Items'!$E73=G$97,"●",IF('All Items'!$C73=G$97,"→",IF('All Items'!$D73=G$97,"→",IF(AND(G$97&gt;='All Items'!$C73,G$97&lt;='All Items'!$D73),"→",IF(AND('All Items'!$C73&gt;'All Items'!$D73,'All Items'!$D73&gt;=G$97),"→",IF(AND('All Items'!$C73&gt;'All Items'!$D73,'All Items'!$C73&lt;=G$97),"→","")))))))</f>
        <v/>
      </c>
      <c r="H75" s="44" t="str">
        <f>IF('All Items'!$F73=H$97,"★",IF('All Items'!$E73=H$97,"●",IF('All Items'!$C73=H$97,"→",IF('All Items'!$D73=H$97,"→",IF(AND(H$97&gt;='All Items'!$C73,H$97&lt;='All Items'!$D73),"→",IF(AND('All Items'!$C73&gt;'All Items'!$D73,'All Items'!$D73&gt;=H$97),"→",IF(AND('All Items'!$C73&gt;'All Items'!$D73,'All Items'!$C73&lt;=H$97),"→","")))))))</f>
        <v/>
      </c>
      <c r="I75" s="44" t="str">
        <f>IF('All Items'!$F73=I$97,"★",IF('All Items'!$E73=I$97,"●",IF('All Items'!$C73=I$97,"→",IF('All Items'!$D73=I$97,"→",IF(AND(I$97&gt;='All Items'!$C73,I$97&lt;='All Items'!$D73),"→",IF(AND('All Items'!$C73&gt;'All Items'!$D73,'All Items'!$D73&gt;=I$97),"→",IF(AND('All Items'!$C73&gt;'All Items'!$D73,'All Items'!$C73&lt;=I$97),"→","")))))))</f>
        <v/>
      </c>
      <c r="J75" s="44" t="str">
        <f>IF('All Items'!$F73=J$97,"★",IF('All Items'!$E73=J$97,"●",IF('All Items'!$C73=J$97,"→",IF('All Items'!$D73=J$97,"→",IF(AND(J$97&gt;='All Items'!$C73,J$97&lt;='All Items'!$D73),"→",IF(AND('All Items'!$C73&gt;'All Items'!$D73,'All Items'!$D73&gt;=J$97),"→",IF(AND('All Items'!$C73&gt;'All Items'!$D73,'All Items'!$C73&lt;=J$97),"→","")))))))</f>
        <v/>
      </c>
      <c r="K75" s="44" t="str">
        <f>IF('All Items'!$F73=K$97,"★",IF('All Items'!$E73=K$97,"●",IF('All Items'!$C73=K$97,"→",IF('All Items'!$D73=K$97,"→",IF(AND(K$97&gt;='All Items'!$C73,K$97&lt;='All Items'!$D73),"→",IF(AND('All Items'!$C73&gt;'All Items'!$D73,'All Items'!$D73&gt;=K$97),"→",IF(AND('All Items'!$C73&gt;'All Items'!$D73,'All Items'!$C73&lt;=K$97),"→","")))))))</f>
        <v/>
      </c>
      <c r="L75" s="44" t="str">
        <f>IF('All Items'!$F73=L$97,"★",IF('All Items'!$E73=L$97,"●",IF('All Items'!$C73=L$97,"→",IF('All Items'!$D73=L$97,"→",IF(AND(L$97&gt;='All Items'!$C73,L$97&lt;='All Items'!$D73),"→",IF(AND('All Items'!$C73&gt;'All Items'!$D73,'All Items'!$D73&gt;=L$97),"→",IF(AND('All Items'!$C73&gt;'All Items'!$D73,'All Items'!$C73&lt;=L$97),"→","")))))))</f>
        <v/>
      </c>
      <c r="M75" s="44" t="str">
        <f>IF('All Items'!$F73=M$97,"★",IF('All Items'!$E73=M$97,"●",IF('All Items'!$C73=M$97,"→",IF('All Items'!$D73=M$97,"→",IF(AND(M$97&gt;='All Items'!$C73,M$97&lt;='All Items'!$D73),"→",IF(AND('All Items'!$C73&gt;'All Items'!$D73,'All Items'!$D73&gt;=M$97),"→",IF(AND('All Items'!$C73&gt;'All Items'!$D73,'All Items'!$C73&lt;=M$97),"→","")))))))</f>
        <v/>
      </c>
      <c r="N75" s="44" t="str">
        <f>IF('All Items'!$F73=N$97,"★",IF('All Items'!$E73=N$97,"●",IF('All Items'!$C73=N$97,"→",IF('All Items'!$D73=N$97,"→",IF(AND(N$97&gt;='All Items'!$C73,N$97&lt;='All Items'!$D73),"→",IF(AND('All Items'!$C73&gt;'All Items'!$D73,'All Items'!$D73&gt;=N$97),"→",IF(AND('All Items'!$C73&gt;'All Items'!$D73,'All Items'!$C73&lt;=N$97),"→","")))))))</f>
        <v/>
      </c>
    </row>
    <row r="76" spans="1:22" x14ac:dyDescent="0.3">
      <c r="A76" s="87" t="str">
        <f>IF('All Items'!B74="","",HYPERLINK(VLOOKUP('All Items'!B74,Table26[],2,0),'All Items'!B74))</f>
        <v/>
      </c>
      <c r="B76" s="26" t="str">
        <f>IF('All Items'!A74="","",'All Items'!A74)</f>
        <v/>
      </c>
      <c r="C76" s="44" t="str">
        <f>IF('All Items'!$F74=C$97,"★",IF('All Items'!$E74=C$97,"●",IF('All Items'!$C74=C$97,"→",IF('All Items'!$D74=C$97,"→",IF(AND(C$97&gt;='All Items'!$C74,C$97&lt;='All Items'!$D74),"→",IF(AND('All Items'!$C74&gt;'All Items'!$D74,'All Items'!$D74&gt;=C$97),"→",IF(AND('All Items'!$C74&gt;'All Items'!$D74,'All Items'!$C74&lt;=C$97),"→","")))))))</f>
        <v/>
      </c>
      <c r="D76" s="44" t="str">
        <f>IF('All Items'!$F74=D$97,"★",IF('All Items'!$E74=D$97,"●",IF('All Items'!$C74=D$97,"→",IF('All Items'!$D74=D$97,"→",IF(AND(D$97&gt;='All Items'!$C74,D$97&lt;='All Items'!$D74),"→",IF(AND('All Items'!$C74&gt;'All Items'!$D74,'All Items'!$D74&gt;=D$97),"→",IF(AND('All Items'!$C74&gt;'All Items'!$D74,'All Items'!$C74&lt;=D$97),"→","")))))))</f>
        <v/>
      </c>
      <c r="E76" s="44" t="str">
        <f>IF('All Items'!$F74=E$97,"★",IF('All Items'!$E74=E$97,"●",IF('All Items'!$C74=E$97,"→",IF('All Items'!$D74=E$97,"→",IF(AND(E$97&gt;='All Items'!$C74,E$97&lt;='All Items'!$D74),"→",IF(AND('All Items'!$C74&gt;'All Items'!$D74,'All Items'!$D74&gt;=E$97),"→",IF(AND('All Items'!$C74&gt;'All Items'!$D74,'All Items'!$C74&lt;=E$97),"→","")))))))</f>
        <v/>
      </c>
      <c r="F76" s="44" t="str">
        <f>IF('All Items'!$F74=F$97,"★",IF('All Items'!$E74=F$97,"●",IF('All Items'!$C74=F$97,"→",IF('All Items'!$D74=F$97,"→",IF(AND(F$97&gt;='All Items'!$C74,F$97&lt;='All Items'!$D74),"→",IF(AND('All Items'!$C74&gt;'All Items'!$D74,'All Items'!$D74&gt;=F$97),"→",IF(AND('All Items'!$C74&gt;'All Items'!$D74,'All Items'!$C74&lt;=F$97),"→","")))))))</f>
        <v/>
      </c>
      <c r="G76" s="44" t="str">
        <f>IF('All Items'!$F74=G$97,"★",IF('All Items'!$E74=G$97,"●",IF('All Items'!$C74=G$97,"→",IF('All Items'!$D74=G$97,"→",IF(AND(G$97&gt;='All Items'!$C74,G$97&lt;='All Items'!$D74),"→",IF(AND('All Items'!$C74&gt;'All Items'!$D74,'All Items'!$D74&gt;=G$97),"→",IF(AND('All Items'!$C74&gt;'All Items'!$D74,'All Items'!$C74&lt;=G$97),"→","")))))))</f>
        <v/>
      </c>
      <c r="H76" s="44" t="str">
        <f>IF('All Items'!$F74=H$97,"★",IF('All Items'!$E74=H$97,"●",IF('All Items'!$C74=H$97,"→",IF('All Items'!$D74=H$97,"→",IF(AND(H$97&gt;='All Items'!$C74,H$97&lt;='All Items'!$D74),"→",IF(AND('All Items'!$C74&gt;'All Items'!$D74,'All Items'!$D74&gt;=H$97),"→",IF(AND('All Items'!$C74&gt;'All Items'!$D74,'All Items'!$C74&lt;=H$97),"→","")))))))</f>
        <v/>
      </c>
      <c r="I76" s="44" t="str">
        <f>IF('All Items'!$F74=I$97,"★",IF('All Items'!$E74=I$97,"●",IF('All Items'!$C74=I$97,"→",IF('All Items'!$D74=I$97,"→",IF(AND(I$97&gt;='All Items'!$C74,I$97&lt;='All Items'!$D74),"→",IF(AND('All Items'!$C74&gt;'All Items'!$D74,'All Items'!$D74&gt;=I$97),"→",IF(AND('All Items'!$C74&gt;'All Items'!$D74,'All Items'!$C74&lt;=I$97),"→","")))))))</f>
        <v/>
      </c>
      <c r="J76" s="44" t="str">
        <f>IF('All Items'!$F74=J$97,"★",IF('All Items'!$E74=J$97,"●",IF('All Items'!$C74=J$97,"→",IF('All Items'!$D74=J$97,"→",IF(AND(J$97&gt;='All Items'!$C74,J$97&lt;='All Items'!$D74),"→",IF(AND('All Items'!$C74&gt;'All Items'!$D74,'All Items'!$D74&gt;=J$97),"→",IF(AND('All Items'!$C74&gt;'All Items'!$D74,'All Items'!$C74&lt;=J$97),"→","")))))))</f>
        <v/>
      </c>
      <c r="K76" s="44" t="str">
        <f>IF('All Items'!$F74=K$97,"★",IF('All Items'!$E74=K$97,"●",IF('All Items'!$C74=K$97,"→",IF('All Items'!$D74=K$97,"→",IF(AND(K$97&gt;='All Items'!$C74,K$97&lt;='All Items'!$D74),"→",IF(AND('All Items'!$C74&gt;'All Items'!$D74,'All Items'!$D74&gt;=K$97),"→",IF(AND('All Items'!$C74&gt;'All Items'!$D74,'All Items'!$C74&lt;=K$97),"→","")))))))</f>
        <v/>
      </c>
      <c r="L76" s="44" t="str">
        <f>IF('All Items'!$F74=L$97,"★",IF('All Items'!$E74=L$97,"●",IF('All Items'!$C74=L$97,"→",IF('All Items'!$D74=L$97,"→",IF(AND(L$97&gt;='All Items'!$C74,L$97&lt;='All Items'!$D74),"→",IF(AND('All Items'!$C74&gt;'All Items'!$D74,'All Items'!$D74&gt;=L$97),"→",IF(AND('All Items'!$C74&gt;'All Items'!$D74,'All Items'!$C74&lt;=L$97),"→","")))))))</f>
        <v/>
      </c>
      <c r="M76" s="44" t="str">
        <f>IF('All Items'!$F74=M$97,"★",IF('All Items'!$E74=M$97,"●",IF('All Items'!$C74=M$97,"→",IF('All Items'!$D74=M$97,"→",IF(AND(M$97&gt;='All Items'!$C74,M$97&lt;='All Items'!$D74),"→",IF(AND('All Items'!$C74&gt;'All Items'!$D74,'All Items'!$D74&gt;=M$97),"→",IF(AND('All Items'!$C74&gt;'All Items'!$D74,'All Items'!$C74&lt;=M$97),"→","")))))))</f>
        <v/>
      </c>
      <c r="N76" s="44" t="str">
        <f>IF('All Items'!$F74=N$97,"★",IF('All Items'!$E74=N$97,"●",IF('All Items'!$C74=N$97,"→",IF('All Items'!$D74=N$97,"→",IF(AND(N$97&gt;='All Items'!$C74,N$97&lt;='All Items'!$D74),"→",IF(AND('All Items'!$C74&gt;'All Items'!$D74,'All Items'!$D74&gt;=N$97),"→",IF(AND('All Items'!$C74&gt;'All Items'!$D74,'All Items'!$C74&lt;=N$97),"→","")))))))</f>
        <v/>
      </c>
    </row>
    <row r="77" spans="1:22" x14ac:dyDescent="0.3">
      <c r="A77" s="87" t="str">
        <f>IF('All Items'!B75="","",HYPERLINK(VLOOKUP('All Items'!B75,Table26[],2,0),'All Items'!B75))</f>
        <v/>
      </c>
      <c r="B77" s="26" t="str">
        <f>IF('All Items'!A75="","",'All Items'!A75)</f>
        <v/>
      </c>
      <c r="C77" s="44" t="str">
        <f>IF('All Items'!$F75=C$97,"★",IF('All Items'!$E75=C$97,"●",IF('All Items'!$C75=C$97,"→",IF('All Items'!$D75=C$97,"→",IF(AND(C$97&gt;='All Items'!$C75,C$97&lt;='All Items'!$D75),"→",IF(AND('All Items'!$C75&gt;'All Items'!$D75,'All Items'!$D75&gt;=C$97),"→",IF(AND('All Items'!$C75&gt;'All Items'!$D75,'All Items'!$C75&lt;=C$97),"→","")))))))</f>
        <v/>
      </c>
      <c r="D77" s="44" t="str">
        <f>IF('All Items'!$F75=D$97,"★",IF('All Items'!$E75=D$97,"●",IF('All Items'!$C75=D$97,"→",IF('All Items'!$D75=D$97,"→",IF(AND(D$97&gt;='All Items'!$C75,D$97&lt;='All Items'!$D75),"→",IF(AND('All Items'!$C75&gt;'All Items'!$D75,'All Items'!$D75&gt;=D$97),"→",IF(AND('All Items'!$C75&gt;'All Items'!$D75,'All Items'!$C75&lt;=D$97),"→","")))))))</f>
        <v/>
      </c>
      <c r="E77" s="44" t="str">
        <f>IF('All Items'!$F75=E$97,"★",IF('All Items'!$E75=E$97,"●",IF('All Items'!$C75=E$97,"→",IF('All Items'!$D75=E$97,"→",IF(AND(E$97&gt;='All Items'!$C75,E$97&lt;='All Items'!$D75),"→",IF(AND('All Items'!$C75&gt;'All Items'!$D75,'All Items'!$D75&gt;=E$97),"→",IF(AND('All Items'!$C75&gt;'All Items'!$D75,'All Items'!$C75&lt;=E$97),"→","")))))))</f>
        <v/>
      </c>
      <c r="F77" s="44" t="str">
        <f>IF('All Items'!$F75=F$97,"★",IF('All Items'!$E75=F$97,"●",IF('All Items'!$C75=F$97,"→",IF('All Items'!$D75=F$97,"→",IF(AND(F$97&gt;='All Items'!$C75,F$97&lt;='All Items'!$D75),"→",IF(AND('All Items'!$C75&gt;'All Items'!$D75,'All Items'!$D75&gt;=F$97),"→",IF(AND('All Items'!$C75&gt;'All Items'!$D75,'All Items'!$C75&lt;=F$97),"→","")))))))</f>
        <v/>
      </c>
      <c r="G77" s="44" t="str">
        <f>IF('All Items'!$F75=G$97,"★",IF('All Items'!$E75=G$97,"●",IF('All Items'!$C75=G$97,"→",IF('All Items'!$D75=G$97,"→",IF(AND(G$97&gt;='All Items'!$C75,G$97&lt;='All Items'!$D75),"→",IF(AND('All Items'!$C75&gt;'All Items'!$D75,'All Items'!$D75&gt;=G$97),"→",IF(AND('All Items'!$C75&gt;'All Items'!$D75,'All Items'!$C75&lt;=G$97),"→","")))))))</f>
        <v/>
      </c>
      <c r="H77" s="44" t="str">
        <f>IF('All Items'!$F75=H$97,"★",IF('All Items'!$E75=H$97,"●",IF('All Items'!$C75=H$97,"→",IF('All Items'!$D75=H$97,"→",IF(AND(H$97&gt;='All Items'!$C75,H$97&lt;='All Items'!$D75),"→",IF(AND('All Items'!$C75&gt;'All Items'!$D75,'All Items'!$D75&gt;=H$97),"→",IF(AND('All Items'!$C75&gt;'All Items'!$D75,'All Items'!$C75&lt;=H$97),"→","")))))))</f>
        <v/>
      </c>
      <c r="I77" s="44" t="str">
        <f>IF('All Items'!$F75=I$97,"★",IF('All Items'!$E75=I$97,"●",IF('All Items'!$C75=I$97,"→",IF('All Items'!$D75=I$97,"→",IF(AND(I$97&gt;='All Items'!$C75,I$97&lt;='All Items'!$D75),"→",IF(AND('All Items'!$C75&gt;'All Items'!$D75,'All Items'!$D75&gt;=I$97),"→",IF(AND('All Items'!$C75&gt;'All Items'!$D75,'All Items'!$C75&lt;=I$97),"→","")))))))</f>
        <v/>
      </c>
      <c r="J77" s="44" t="str">
        <f>IF('All Items'!$F75=J$97,"★",IF('All Items'!$E75=J$97,"●",IF('All Items'!$C75=J$97,"→",IF('All Items'!$D75=J$97,"→",IF(AND(J$97&gt;='All Items'!$C75,J$97&lt;='All Items'!$D75),"→",IF(AND('All Items'!$C75&gt;'All Items'!$D75,'All Items'!$D75&gt;=J$97),"→",IF(AND('All Items'!$C75&gt;'All Items'!$D75,'All Items'!$C75&lt;=J$97),"→","")))))))</f>
        <v/>
      </c>
      <c r="K77" s="44" t="str">
        <f>IF('All Items'!$F75=K$97,"★",IF('All Items'!$E75=K$97,"●",IF('All Items'!$C75=K$97,"→",IF('All Items'!$D75=K$97,"→",IF(AND(K$97&gt;='All Items'!$C75,K$97&lt;='All Items'!$D75),"→",IF(AND('All Items'!$C75&gt;'All Items'!$D75,'All Items'!$D75&gt;=K$97),"→",IF(AND('All Items'!$C75&gt;'All Items'!$D75,'All Items'!$C75&lt;=K$97),"→","")))))))</f>
        <v/>
      </c>
      <c r="L77" s="44" t="str">
        <f>IF('All Items'!$F75=L$97,"★",IF('All Items'!$E75=L$97,"●",IF('All Items'!$C75=L$97,"→",IF('All Items'!$D75=L$97,"→",IF(AND(L$97&gt;='All Items'!$C75,L$97&lt;='All Items'!$D75),"→",IF(AND('All Items'!$C75&gt;'All Items'!$D75,'All Items'!$D75&gt;=L$97),"→",IF(AND('All Items'!$C75&gt;'All Items'!$D75,'All Items'!$C75&lt;=L$97),"→","")))))))</f>
        <v/>
      </c>
      <c r="M77" s="44" t="str">
        <f>IF('All Items'!$F75=M$97,"★",IF('All Items'!$E75=M$97,"●",IF('All Items'!$C75=M$97,"→",IF('All Items'!$D75=M$97,"→",IF(AND(M$97&gt;='All Items'!$C75,M$97&lt;='All Items'!$D75),"→",IF(AND('All Items'!$C75&gt;'All Items'!$D75,'All Items'!$D75&gt;=M$97),"→",IF(AND('All Items'!$C75&gt;'All Items'!$D75,'All Items'!$C75&lt;=M$97),"→","")))))))</f>
        <v/>
      </c>
      <c r="N77" s="44" t="str">
        <f>IF('All Items'!$F75=N$97,"★",IF('All Items'!$E75=N$97,"●",IF('All Items'!$C75=N$97,"→",IF('All Items'!$D75=N$97,"→",IF(AND(N$97&gt;='All Items'!$C75,N$97&lt;='All Items'!$D75),"→",IF(AND('All Items'!$C75&gt;'All Items'!$D75,'All Items'!$D75&gt;=N$97),"→",IF(AND('All Items'!$C75&gt;'All Items'!$D75,'All Items'!$C75&lt;=N$97),"→","")))))))</f>
        <v/>
      </c>
    </row>
    <row r="78" spans="1:22" x14ac:dyDescent="0.3">
      <c r="A78" s="87" t="str">
        <f>IF('All Items'!B76="","",HYPERLINK(VLOOKUP('All Items'!B76,Table26[],2,0),'All Items'!B76))</f>
        <v/>
      </c>
      <c r="B78" s="26" t="str">
        <f>IF('All Items'!A76="","",'All Items'!A76)</f>
        <v/>
      </c>
      <c r="C78" s="44" t="str">
        <f>IF('All Items'!$F76=C$97,"★",IF('All Items'!$E76=C$97,"●",IF('All Items'!$C76=C$97,"→",IF('All Items'!$D76=C$97,"→",IF(AND(C$97&gt;='All Items'!$C76,C$97&lt;='All Items'!$D76),"→",IF(AND('All Items'!$C76&gt;'All Items'!$D76,'All Items'!$D76&gt;=C$97),"→",IF(AND('All Items'!$C76&gt;'All Items'!$D76,'All Items'!$C76&lt;=C$97),"→","")))))))</f>
        <v/>
      </c>
      <c r="D78" s="44" t="str">
        <f>IF('All Items'!$F76=D$97,"★",IF('All Items'!$E76=D$97,"●",IF('All Items'!$C76=D$97,"→",IF('All Items'!$D76=D$97,"→",IF(AND(D$97&gt;='All Items'!$C76,D$97&lt;='All Items'!$D76),"→",IF(AND('All Items'!$C76&gt;'All Items'!$D76,'All Items'!$D76&gt;=D$97),"→",IF(AND('All Items'!$C76&gt;'All Items'!$D76,'All Items'!$C76&lt;=D$97),"→","")))))))</f>
        <v/>
      </c>
      <c r="E78" s="44" t="str">
        <f>IF('All Items'!$F76=E$97,"★",IF('All Items'!$E76=E$97,"●",IF('All Items'!$C76=E$97,"→",IF('All Items'!$D76=E$97,"→",IF(AND(E$97&gt;='All Items'!$C76,E$97&lt;='All Items'!$D76),"→",IF(AND('All Items'!$C76&gt;'All Items'!$D76,'All Items'!$D76&gt;=E$97),"→",IF(AND('All Items'!$C76&gt;'All Items'!$D76,'All Items'!$C76&lt;=E$97),"→","")))))))</f>
        <v/>
      </c>
      <c r="F78" s="44" t="str">
        <f>IF('All Items'!$F76=F$97,"★",IF('All Items'!$E76=F$97,"●",IF('All Items'!$C76=F$97,"→",IF('All Items'!$D76=F$97,"→",IF(AND(F$97&gt;='All Items'!$C76,F$97&lt;='All Items'!$D76),"→",IF(AND('All Items'!$C76&gt;'All Items'!$D76,'All Items'!$D76&gt;=F$97),"→",IF(AND('All Items'!$C76&gt;'All Items'!$D76,'All Items'!$C76&lt;=F$97),"→","")))))))</f>
        <v/>
      </c>
      <c r="G78" s="44" t="str">
        <f>IF('All Items'!$F76=G$97,"★",IF('All Items'!$E76=G$97,"●",IF('All Items'!$C76=G$97,"→",IF('All Items'!$D76=G$97,"→",IF(AND(G$97&gt;='All Items'!$C76,G$97&lt;='All Items'!$D76),"→",IF(AND('All Items'!$C76&gt;'All Items'!$D76,'All Items'!$D76&gt;=G$97),"→",IF(AND('All Items'!$C76&gt;'All Items'!$D76,'All Items'!$C76&lt;=G$97),"→","")))))))</f>
        <v/>
      </c>
      <c r="H78" s="44" t="str">
        <f>IF('All Items'!$F76=H$97,"★",IF('All Items'!$E76=H$97,"●",IF('All Items'!$C76=H$97,"→",IF('All Items'!$D76=H$97,"→",IF(AND(H$97&gt;='All Items'!$C76,H$97&lt;='All Items'!$D76),"→",IF(AND('All Items'!$C76&gt;'All Items'!$D76,'All Items'!$D76&gt;=H$97),"→",IF(AND('All Items'!$C76&gt;'All Items'!$D76,'All Items'!$C76&lt;=H$97),"→","")))))))</f>
        <v/>
      </c>
      <c r="I78" s="44" t="str">
        <f>IF('All Items'!$F76=I$97,"★",IF('All Items'!$E76=I$97,"●",IF('All Items'!$C76=I$97,"→",IF('All Items'!$D76=I$97,"→",IF(AND(I$97&gt;='All Items'!$C76,I$97&lt;='All Items'!$D76),"→",IF(AND('All Items'!$C76&gt;'All Items'!$D76,'All Items'!$D76&gt;=I$97),"→",IF(AND('All Items'!$C76&gt;'All Items'!$D76,'All Items'!$C76&lt;=I$97),"→","")))))))</f>
        <v/>
      </c>
      <c r="J78" s="44" t="str">
        <f>IF('All Items'!$F76=J$97,"★",IF('All Items'!$E76=J$97,"●",IF('All Items'!$C76=J$97,"→",IF('All Items'!$D76=J$97,"→",IF(AND(J$97&gt;='All Items'!$C76,J$97&lt;='All Items'!$D76),"→",IF(AND('All Items'!$C76&gt;'All Items'!$D76,'All Items'!$D76&gt;=J$97),"→",IF(AND('All Items'!$C76&gt;'All Items'!$D76,'All Items'!$C76&lt;=J$97),"→","")))))))</f>
        <v/>
      </c>
      <c r="K78" s="44" t="str">
        <f>IF('All Items'!$F76=K$97,"★",IF('All Items'!$E76=K$97,"●",IF('All Items'!$C76=K$97,"→",IF('All Items'!$D76=K$97,"→",IF(AND(K$97&gt;='All Items'!$C76,K$97&lt;='All Items'!$D76),"→",IF(AND('All Items'!$C76&gt;'All Items'!$D76,'All Items'!$D76&gt;=K$97),"→",IF(AND('All Items'!$C76&gt;'All Items'!$D76,'All Items'!$C76&lt;=K$97),"→","")))))))</f>
        <v/>
      </c>
      <c r="L78" s="44" t="str">
        <f>IF('All Items'!$F76=L$97,"★",IF('All Items'!$E76=L$97,"●",IF('All Items'!$C76=L$97,"→",IF('All Items'!$D76=L$97,"→",IF(AND(L$97&gt;='All Items'!$C76,L$97&lt;='All Items'!$D76),"→",IF(AND('All Items'!$C76&gt;'All Items'!$D76,'All Items'!$D76&gt;=L$97),"→",IF(AND('All Items'!$C76&gt;'All Items'!$D76,'All Items'!$C76&lt;=L$97),"→","")))))))</f>
        <v/>
      </c>
      <c r="M78" s="44" t="str">
        <f>IF('All Items'!$F76=M$97,"★",IF('All Items'!$E76=M$97,"●",IF('All Items'!$C76=M$97,"→",IF('All Items'!$D76=M$97,"→",IF(AND(M$97&gt;='All Items'!$C76,M$97&lt;='All Items'!$D76),"→",IF(AND('All Items'!$C76&gt;'All Items'!$D76,'All Items'!$D76&gt;=M$97),"→",IF(AND('All Items'!$C76&gt;'All Items'!$D76,'All Items'!$C76&lt;=M$97),"→","")))))))</f>
        <v/>
      </c>
      <c r="N78" s="44" t="str">
        <f>IF('All Items'!$F76=N$97,"★",IF('All Items'!$E76=N$97,"●",IF('All Items'!$C76=N$97,"→",IF('All Items'!$D76=N$97,"→",IF(AND(N$97&gt;='All Items'!$C76,N$97&lt;='All Items'!$D76),"→",IF(AND('All Items'!$C76&gt;'All Items'!$D76,'All Items'!$D76&gt;=N$97),"→",IF(AND('All Items'!$C76&gt;'All Items'!$D76,'All Items'!$C76&lt;=N$97),"→","")))))))</f>
        <v/>
      </c>
    </row>
    <row r="79" spans="1:22" ht="18.5" x14ac:dyDescent="0.3">
      <c r="A79" s="87" t="str">
        <f>IF('All Items'!B77="","",HYPERLINK(VLOOKUP('All Items'!B77,Table26[],2,0),'All Items'!B77))</f>
        <v/>
      </c>
      <c r="B79" s="26" t="str">
        <f>IF('All Items'!A77="","",'All Items'!A77)</f>
        <v/>
      </c>
      <c r="C79" s="44" t="str">
        <f>IF('All Items'!$F77=C$97,"★",IF('All Items'!$E77=C$97,"●",IF('All Items'!$C77=C$97,"→",IF('All Items'!$D77=C$97,"→",IF(AND(C$97&gt;='All Items'!$C77,C$97&lt;='All Items'!$D77),"→",IF(AND('All Items'!$C77&gt;'All Items'!$D77,'All Items'!$D77&gt;=C$97),"→",IF(AND('All Items'!$C77&gt;'All Items'!$D77,'All Items'!$C77&lt;=C$97),"→","")))))))</f>
        <v/>
      </c>
      <c r="D79" s="44" t="str">
        <f>IF('All Items'!$F77=D$97,"★",IF('All Items'!$E77=D$97,"●",IF('All Items'!$C77=D$97,"→",IF('All Items'!$D77=D$97,"→",IF(AND(D$97&gt;='All Items'!$C77,D$97&lt;='All Items'!$D77),"→",IF(AND('All Items'!$C77&gt;'All Items'!$D77,'All Items'!$D77&gt;=D$97),"→",IF(AND('All Items'!$C77&gt;'All Items'!$D77,'All Items'!$C77&lt;=D$97),"→","")))))))</f>
        <v/>
      </c>
      <c r="E79" s="44" t="str">
        <f>IF('All Items'!$F77=E$97,"★",IF('All Items'!$E77=E$97,"●",IF('All Items'!$C77=E$97,"→",IF('All Items'!$D77=E$97,"→",IF(AND(E$97&gt;='All Items'!$C77,E$97&lt;='All Items'!$D77),"→",IF(AND('All Items'!$C77&gt;'All Items'!$D77,'All Items'!$D77&gt;=E$97),"→",IF(AND('All Items'!$C77&gt;'All Items'!$D77,'All Items'!$C77&lt;=E$97),"→","")))))))</f>
        <v/>
      </c>
      <c r="F79" s="44" t="str">
        <f>IF('All Items'!$F77=F$97,"★",IF('All Items'!$E77=F$97,"●",IF('All Items'!$C77=F$97,"→",IF('All Items'!$D77=F$97,"→",IF(AND(F$97&gt;='All Items'!$C77,F$97&lt;='All Items'!$D77),"→",IF(AND('All Items'!$C77&gt;'All Items'!$D77,'All Items'!$D77&gt;=F$97),"→",IF(AND('All Items'!$C77&gt;'All Items'!$D77,'All Items'!$C77&lt;=F$97),"→","")))))))</f>
        <v/>
      </c>
      <c r="G79" s="44" t="str">
        <f>IF('All Items'!$F77=G$97,"★",IF('All Items'!$E77=G$97,"●",IF('All Items'!$C77=G$97,"→",IF('All Items'!$D77=G$97,"→",IF(AND(G$97&gt;='All Items'!$C77,G$97&lt;='All Items'!$D77),"→",IF(AND('All Items'!$C77&gt;'All Items'!$D77,'All Items'!$D77&gt;=G$97),"→",IF(AND('All Items'!$C77&gt;'All Items'!$D77,'All Items'!$C77&lt;=G$97),"→","")))))))</f>
        <v/>
      </c>
      <c r="H79" s="44" t="str">
        <f>IF('All Items'!$F77=H$97,"★",IF('All Items'!$E77=H$97,"●",IF('All Items'!$C77=H$97,"→",IF('All Items'!$D77=H$97,"→",IF(AND(H$97&gt;='All Items'!$C77,H$97&lt;='All Items'!$D77),"→",IF(AND('All Items'!$C77&gt;'All Items'!$D77,'All Items'!$D77&gt;=H$97),"→",IF(AND('All Items'!$C77&gt;'All Items'!$D77,'All Items'!$C77&lt;=H$97),"→","")))))))</f>
        <v/>
      </c>
      <c r="I79" s="44" t="str">
        <f>IF('All Items'!$F77=I$97,"★",IF('All Items'!$E77=I$97,"●",IF('All Items'!$C77=I$97,"→",IF('All Items'!$D77=I$97,"→",IF(AND(I$97&gt;='All Items'!$C77,I$97&lt;='All Items'!$D77),"→",IF(AND('All Items'!$C77&gt;'All Items'!$D77,'All Items'!$D77&gt;=I$97),"→",IF(AND('All Items'!$C77&gt;'All Items'!$D77,'All Items'!$C77&lt;=I$97),"→","")))))))</f>
        <v/>
      </c>
      <c r="J79" s="44" t="str">
        <f>IF('All Items'!$F77=J$97,"★",IF('All Items'!$E77=J$97,"●",IF('All Items'!$C77=J$97,"→",IF('All Items'!$D77=J$97,"→",IF(AND(J$97&gt;='All Items'!$C77,J$97&lt;='All Items'!$D77),"→",IF(AND('All Items'!$C77&gt;'All Items'!$D77,'All Items'!$D77&gt;=J$97),"→",IF(AND('All Items'!$C77&gt;'All Items'!$D77,'All Items'!$C77&lt;=J$97),"→","")))))))</f>
        <v/>
      </c>
      <c r="K79" s="44" t="str">
        <f>IF('All Items'!$F77=K$97,"★",IF('All Items'!$E77=K$97,"●",IF('All Items'!$C77=K$97,"→",IF('All Items'!$D77=K$97,"→",IF(AND(K$97&gt;='All Items'!$C77,K$97&lt;='All Items'!$D77),"→",IF(AND('All Items'!$C77&gt;'All Items'!$D77,'All Items'!$D77&gt;=K$97),"→",IF(AND('All Items'!$C77&gt;'All Items'!$D77,'All Items'!$C77&lt;=K$97),"→","")))))))</f>
        <v/>
      </c>
      <c r="L79" s="44" t="str">
        <f>IF('All Items'!$F77=L$97,"★",IF('All Items'!$E77=L$97,"●",IF('All Items'!$C77=L$97,"→",IF('All Items'!$D77=L$97,"→",IF(AND(L$97&gt;='All Items'!$C77,L$97&lt;='All Items'!$D77),"→",IF(AND('All Items'!$C77&gt;'All Items'!$D77,'All Items'!$D77&gt;=L$97),"→",IF(AND('All Items'!$C77&gt;'All Items'!$D77,'All Items'!$C77&lt;=L$97),"→","")))))))</f>
        <v/>
      </c>
      <c r="M79" s="44" t="str">
        <f>IF('All Items'!$F77=M$97,"★",IF('All Items'!$E77=M$97,"●",IF('All Items'!$C77=M$97,"→",IF('All Items'!$D77=M$97,"→",IF(AND(M$97&gt;='All Items'!$C77,M$97&lt;='All Items'!$D77),"→",IF(AND('All Items'!$C77&gt;'All Items'!$D77,'All Items'!$D77&gt;=M$97),"→",IF(AND('All Items'!$C77&gt;'All Items'!$D77,'All Items'!$C77&lt;=M$97),"→","")))))))</f>
        <v/>
      </c>
      <c r="N79" s="44" t="str">
        <f>IF('All Items'!$F77=N$97,"★",IF('All Items'!$E77=N$97,"●",IF('All Items'!$C77=N$97,"→",IF('All Items'!$D77=N$97,"→",IF(AND(N$97&gt;='All Items'!$C77,N$97&lt;='All Items'!$D77),"→",IF(AND('All Items'!$C77&gt;'All Items'!$D77,'All Items'!$D77&gt;=N$97),"→",IF(AND('All Items'!$C77&gt;'All Items'!$D77,'All Items'!$C77&lt;=N$97),"→","")))))))</f>
        <v/>
      </c>
      <c r="O79" s="38"/>
      <c r="P79" s="2"/>
    </row>
    <row r="80" spans="1:22" ht="18.5" x14ac:dyDescent="0.3">
      <c r="A80" s="87" t="str">
        <f>IF('All Items'!B78="","",HYPERLINK(VLOOKUP('All Items'!B78,Table26[],2,0),'All Items'!B78))</f>
        <v/>
      </c>
      <c r="B80" s="26" t="str">
        <f>IF('All Items'!A78="","",'All Items'!A78)</f>
        <v/>
      </c>
      <c r="C80" s="44" t="str">
        <f>IF('All Items'!$F78=C$97,"★",IF('All Items'!$E78=C$97,"●",IF('All Items'!$C78=C$97,"→",IF('All Items'!$D78=C$97,"→",IF(AND(C$97&gt;='All Items'!$C78,C$97&lt;='All Items'!$D78),"→",IF(AND('All Items'!$C78&gt;'All Items'!$D78,'All Items'!$D78&gt;=C$97),"→",IF(AND('All Items'!$C78&gt;'All Items'!$D78,'All Items'!$C78&lt;=C$97),"→","")))))))</f>
        <v/>
      </c>
      <c r="D80" s="44" t="str">
        <f>IF('All Items'!$F78=D$97,"★",IF('All Items'!$E78=D$97,"●",IF('All Items'!$C78=D$97,"→",IF('All Items'!$D78=D$97,"→",IF(AND(D$97&gt;='All Items'!$C78,D$97&lt;='All Items'!$D78),"→",IF(AND('All Items'!$C78&gt;'All Items'!$D78,'All Items'!$D78&gt;=D$97),"→",IF(AND('All Items'!$C78&gt;'All Items'!$D78,'All Items'!$C78&lt;=D$97),"→","")))))))</f>
        <v/>
      </c>
      <c r="E80" s="44" t="str">
        <f>IF('All Items'!$F78=E$97,"★",IF('All Items'!$E78=E$97,"●",IF('All Items'!$C78=E$97,"→",IF('All Items'!$D78=E$97,"→",IF(AND(E$97&gt;='All Items'!$C78,E$97&lt;='All Items'!$D78),"→",IF(AND('All Items'!$C78&gt;'All Items'!$D78,'All Items'!$D78&gt;=E$97),"→",IF(AND('All Items'!$C78&gt;'All Items'!$D78,'All Items'!$C78&lt;=E$97),"→","")))))))</f>
        <v/>
      </c>
      <c r="F80" s="44" t="str">
        <f>IF('All Items'!$F78=F$97,"★",IF('All Items'!$E78=F$97,"●",IF('All Items'!$C78=F$97,"→",IF('All Items'!$D78=F$97,"→",IF(AND(F$97&gt;='All Items'!$C78,F$97&lt;='All Items'!$D78),"→",IF(AND('All Items'!$C78&gt;'All Items'!$D78,'All Items'!$D78&gt;=F$97),"→",IF(AND('All Items'!$C78&gt;'All Items'!$D78,'All Items'!$C78&lt;=F$97),"→","")))))))</f>
        <v/>
      </c>
      <c r="G80" s="44" t="str">
        <f>IF('All Items'!$F78=G$97,"★",IF('All Items'!$E78=G$97,"●",IF('All Items'!$C78=G$97,"→",IF('All Items'!$D78=G$97,"→",IF(AND(G$97&gt;='All Items'!$C78,G$97&lt;='All Items'!$D78),"→",IF(AND('All Items'!$C78&gt;'All Items'!$D78,'All Items'!$D78&gt;=G$97),"→",IF(AND('All Items'!$C78&gt;'All Items'!$D78,'All Items'!$C78&lt;=G$97),"→","")))))))</f>
        <v/>
      </c>
      <c r="H80" s="44" t="str">
        <f>IF('All Items'!$F78=H$97,"★",IF('All Items'!$E78=H$97,"●",IF('All Items'!$C78=H$97,"→",IF('All Items'!$D78=H$97,"→",IF(AND(H$97&gt;='All Items'!$C78,H$97&lt;='All Items'!$D78),"→",IF(AND('All Items'!$C78&gt;'All Items'!$D78,'All Items'!$D78&gt;=H$97),"→",IF(AND('All Items'!$C78&gt;'All Items'!$D78,'All Items'!$C78&lt;=H$97),"→","")))))))</f>
        <v/>
      </c>
      <c r="I80" s="44" t="str">
        <f>IF('All Items'!$F78=I$97,"★",IF('All Items'!$E78=I$97,"●",IF('All Items'!$C78=I$97,"→",IF('All Items'!$D78=I$97,"→",IF(AND(I$97&gt;='All Items'!$C78,I$97&lt;='All Items'!$D78),"→",IF(AND('All Items'!$C78&gt;'All Items'!$D78,'All Items'!$D78&gt;=I$97),"→",IF(AND('All Items'!$C78&gt;'All Items'!$D78,'All Items'!$C78&lt;=I$97),"→","")))))))</f>
        <v/>
      </c>
      <c r="J80" s="44" t="str">
        <f>IF('All Items'!$F78=J$97,"★",IF('All Items'!$E78=J$97,"●",IF('All Items'!$C78=J$97,"→",IF('All Items'!$D78=J$97,"→",IF(AND(J$97&gt;='All Items'!$C78,J$97&lt;='All Items'!$D78),"→",IF(AND('All Items'!$C78&gt;'All Items'!$D78,'All Items'!$D78&gt;=J$97),"→",IF(AND('All Items'!$C78&gt;'All Items'!$D78,'All Items'!$C78&lt;=J$97),"→","")))))))</f>
        <v/>
      </c>
      <c r="K80" s="44" t="str">
        <f>IF('All Items'!$F78=K$97,"★",IF('All Items'!$E78=K$97,"●",IF('All Items'!$C78=K$97,"→",IF('All Items'!$D78=K$97,"→",IF(AND(K$97&gt;='All Items'!$C78,K$97&lt;='All Items'!$D78),"→",IF(AND('All Items'!$C78&gt;'All Items'!$D78,'All Items'!$D78&gt;=K$97),"→",IF(AND('All Items'!$C78&gt;'All Items'!$D78,'All Items'!$C78&lt;=K$97),"→","")))))))</f>
        <v/>
      </c>
      <c r="L80" s="44" t="str">
        <f>IF('All Items'!$F78=L$97,"★",IF('All Items'!$E78=L$97,"●",IF('All Items'!$C78=L$97,"→",IF('All Items'!$D78=L$97,"→",IF(AND(L$97&gt;='All Items'!$C78,L$97&lt;='All Items'!$D78),"→",IF(AND('All Items'!$C78&gt;'All Items'!$D78,'All Items'!$D78&gt;=L$97),"→",IF(AND('All Items'!$C78&gt;'All Items'!$D78,'All Items'!$C78&lt;=L$97),"→","")))))))</f>
        <v/>
      </c>
      <c r="M80" s="44" t="str">
        <f>IF('All Items'!$F78=M$97,"★",IF('All Items'!$E78=M$97,"●",IF('All Items'!$C78=M$97,"→",IF('All Items'!$D78=M$97,"→",IF(AND(M$97&gt;='All Items'!$C78,M$97&lt;='All Items'!$D78),"→",IF(AND('All Items'!$C78&gt;'All Items'!$D78,'All Items'!$D78&gt;=M$97),"→",IF(AND('All Items'!$C78&gt;'All Items'!$D78,'All Items'!$C78&lt;=M$97),"→","")))))))</f>
        <v/>
      </c>
      <c r="N80" s="44" t="str">
        <f>IF('All Items'!$F78=N$97,"★",IF('All Items'!$E78=N$97,"●",IF('All Items'!$C78=N$97,"→",IF('All Items'!$D78=N$97,"→",IF(AND(N$97&gt;='All Items'!$C78,N$97&lt;='All Items'!$D78),"→",IF(AND('All Items'!$C78&gt;'All Items'!$D78,'All Items'!$D78&gt;=N$97),"→",IF(AND('All Items'!$C78&gt;'All Items'!$D78,'All Items'!$C78&lt;=N$97),"→","")))))))</f>
        <v/>
      </c>
      <c r="O80" s="38"/>
      <c r="P80" s="2"/>
    </row>
    <row r="81" spans="1:16" ht="18.5" x14ac:dyDescent="0.3">
      <c r="A81" s="87" t="str">
        <f>IF('All Items'!B79="","",HYPERLINK(VLOOKUP('All Items'!B79,Table26[],2,0),'All Items'!B79))</f>
        <v/>
      </c>
      <c r="B81" s="26" t="str">
        <f>IF('All Items'!A79="","",'All Items'!A79)</f>
        <v/>
      </c>
      <c r="C81" s="44" t="str">
        <f>IF('All Items'!$F79=C$97,"★",IF('All Items'!$E79=C$97,"●",IF('All Items'!$C79=C$97,"→",IF('All Items'!$D79=C$97,"→",IF(AND(C$97&gt;='All Items'!$C79,C$97&lt;='All Items'!$D79),"→",IF(AND('All Items'!$C79&gt;'All Items'!$D79,'All Items'!$D79&gt;=C$97),"→",IF(AND('All Items'!$C79&gt;'All Items'!$D79,'All Items'!$C79&lt;=C$97),"→","")))))))</f>
        <v/>
      </c>
      <c r="D81" s="44" t="str">
        <f>IF('All Items'!$F79=D$97,"★",IF('All Items'!$E79=D$97,"●",IF('All Items'!$C79=D$97,"→",IF('All Items'!$D79=D$97,"→",IF(AND(D$97&gt;='All Items'!$C79,D$97&lt;='All Items'!$D79),"→",IF(AND('All Items'!$C79&gt;'All Items'!$D79,'All Items'!$D79&gt;=D$97),"→",IF(AND('All Items'!$C79&gt;'All Items'!$D79,'All Items'!$C79&lt;=D$97),"→","")))))))</f>
        <v/>
      </c>
      <c r="E81" s="44" t="str">
        <f>IF('All Items'!$F79=E$97,"★",IF('All Items'!$E79=E$97,"●",IF('All Items'!$C79=E$97,"→",IF('All Items'!$D79=E$97,"→",IF(AND(E$97&gt;='All Items'!$C79,E$97&lt;='All Items'!$D79),"→",IF(AND('All Items'!$C79&gt;'All Items'!$D79,'All Items'!$D79&gt;=E$97),"→",IF(AND('All Items'!$C79&gt;'All Items'!$D79,'All Items'!$C79&lt;=E$97),"→","")))))))</f>
        <v/>
      </c>
      <c r="F81" s="44" t="str">
        <f>IF('All Items'!$F79=F$97,"★",IF('All Items'!$E79=F$97,"●",IF('All Items'!$C79=F$97,"→",IF('All Items'!$D79=F$97,"→",IF(AND(F$97&gt;='All Items'!$C79,F$97&lt;='All Items'!$D79),"→",IF(AND('All Items'!$C79&gt;'All Items'!$D79,'All Items'!$D79&gt;=F$97),"→",IF(AND('All Items'!$C79&gt;'All Items'!$D79,'All Items'!$C79&lt;=F$97),"→","")))))))</f>
        <v/>
      </c>
      <c r="G81" s="44" t="str">
        <f>IF('All Items'!$F79=G$97,"★",IF('All Items'!$E79=G$97,"●",IF('All Items'!$C79=G$97,"→",IF('All Items'!$D79=G$97,"→",IF(AND(G$97&gt;='All Items'!$C79,G$97&lt;='All Items'!$D79),"→",IF(AND('All Items'!$C79&gt;'All Items'!$D79,'All Items'!$D79&gt;=G$97),"→",IF(AND('All Items'!$C79&gt;'All Items'!$D79,'All Items'!$C79&lt;=G$97),"→","")))))))</f>
        <v/>
      </c>
      <c r="H81" s="44" t="str">
        <f>IF('All Items'!$F79=H$97,"★",IF('All Items'!$E79=H$97,"●",IF('All Items'!$C79=H$97,"→",IF('All Items'!$D79=H$97,"→",IF(AND(H$97&gt;='All Items'!$C79,H$97&lt;='All Items'!$D79),"→",IF(AND('All Items'!$C79&gt;'All Items'!$D79,'All Items'!$D79&gt;=H$97),"→",IF(AND('All Items'!$C79&gt;'All Items'!$D79,'All Items'!$C79&lt;=H$97),"→","")))))))</f>
        <v/>
      </c>
      <c r="I81" s="44" t="str">
        <f>IF('All Items'!$F79=I$97,"★",IF('All Items'!$E79=I$97,"●",IF('All Items'!$C79=I$97,"→",IF('All Items'!$D79=I$97,"→",IF(AND(I$97&gt;='All Items'!$C79,I$97&lt;='All Items'!$D79),"→",IF(AND('All Items'!$C79&gt;'All Items'!$D79,'All Items'!$D79&gt;=I$97),"→",IF(AND('All Items'!$C79&gt;'All Items'!$D79,'All Items'!$C79&lt;=I$97),"→","")))))))</f>
        <v/>
      </c>
      <c r="J81" s="44" t="str">
        <f>IF('All Items'!$F79=J$97,"★",IF('All Items'!$E79=J$97,"●",IF('All Items'!$C79=J$97,"→",IF('All Items'!$D79=J$97,"→",IF(AND(J$97&gt;='All Items'!$C79,J$97&lt;='All Items'!$D79),"→",IF(AND('All Items'!$C79&gt;'All Items'!$D79,'All Items'!$D79&gt;=J$97),"→",IF(AND('All Items'!$C79&gt;'All Items'!$D79,'All Items'!$C79&lt;=J$97),"→","")))))))</f>
        <v/>
      </c>
      <c r="K81" s="44" t="str">
        <f>IF('All Items'!$F79=K$97,"★",IF('All Items'!$E79=K$97,"●",IF('All Items'!$C79=K$97,"→",IF('All Items'!$D79=K$97,"→",IF(AND(K$97&gt;='All Items'!$C79,K$97&lt;='All Items'!$D79),"→",IF(AND('All Items'!$C79&gt;'All Items'!$D79,'All Items'!$D79&gt;=K$97),"→",IF(AND('All Items'!$C79&gt;'All Items'!$D79,'All Items'!$C79&lt;=K$97),"→","")))))))</f>
        <v/>
      </c>
      <c r="L81" s="44" t="str">
        <f>IF('All Items'!$F79=L$97,"★",IF('All Items'!$E79=L$97,"●",IF('All Items'!$C79=L$97,"→",IF('All Items'!$D79=L$97,"→",IF(AND(L$97&gt;='All Items'!$C79,L$97&lt;='All Items'!$D79),"→",IF(AND('All Items'!$C79&gt;'All Items'!$D79,'All Items'!$D79&gt;=L$97),"→",IF(AND('All Items'!$C79&gt;'All Items'!$D79,'All Items'!$C79&lt;=L$97),"→","")))))))</f>
        <v/>
      </c>
      <c r="M81" s="44" t="str">
        <f>IF('All Items'!$F79=M$97,"★",IF('All Items'!$E79=M$97,"●",IF('All Items'!$C79=M$97,"→",IF('All Items'!$D79=M$97,"→",IF(AND(M$97&gt;='All Items'!$C79,M$97&lt;='All Items'!$D79),"→",IF(AND('All Items'!$C79&gt;'All Items'!$D79,'All Items'!$D79&gt;=M$97),"→",IF(AND('All Items'!$C79&gt;'All Items'!$D79,'All Items'!$C79&lt;=M$97),"→","")))))))</f>
        <v/>
      </c>
      <c r="N81" s="44" t="str">
        <f>IF('All Items'!$F79=N$97,"★",IF('All Items'!$E79=N$97,"●",IF('All Items'!$C79=N$97,"→",IF('All Items'!$D79=N$97,"→",IF(AND(N$97&gt;='All Items'!$C79,N$97&lt;='All Items'!$D79),"→",IF(AND('All Items'!$C79&gt;'All Items'!$D79,'All Items'!$D79&gt;=N$97),"→",IF(AND('All Items'!$C79&gt;'All Items'!$D79,'All Items'!$C79&lt;=N$97),"→","")))))))</f>
        <v/>
      </c>
      <c r="O81" s="38"/>
      <c r="P81" s="2"/>
    </row>
    <row r="82" spans="1:16" ht="18.5" x14ac:dyDescent="0.3">
      <c r="A82" s="87" t="str">
        <f>IF('All Items'!B80="","",HYPERLINK(VLOOKUP('All Items'!B80,Table26[],2,0),'All Items'!B80))</f>
        <v/>
      </c>
      <c r="B82" s="26" t="str">
        <f>IF('All Items'!A80="","",'All Items'!A80)</f>
        <v/>
      </c>
      <c r="C82" s="44" t="str">
        <f>IF('All Items'!$F80=C$97,"★",IF('All Items'!$E80=C$97,"●",IF('All Items'!$C80=C$97,"→",IF('All Items'!$D80=C$97,"→",IF(AND(C$97&gt;='All Items'!$C80,C$97&lt;='All Items'!$D80),"→",IF(AND('All Items'!$C80&gt;'All Items'!$D80,'All Items'!$D80&gt;=C$97),"→",IF(AND('All Items'!$C80&gt;'All Items'!$D80,'All Items'!$C80&lt;=C$97),"→","")))))))</f>
        <v/>
      </c>
      <c r="D82" s="44" t="str">
        <f>IF('All Items'!$F80=D$97,"★",IF('All Items'!$E80=D$97,"●",IF('All Items'!$C80=D$97,"→",IF('All Items'!$D80=D$97,"→",IF(AND(D$97&gt;='All Items'!$C80,D$97&lt;='All Items'!$D80),"→",IF(AND('All Items'!$C80&gt;'All Items'!$D80,'All Items'!$D80&gt;=D$97),"→",IF(AND('All Items'!$C80&gt;'All Items'!$D80,'All Items'!$C80&lt;=D$97),"→","")))))))</f>
        <v/>
      </c>
      <c r="E82" s="44" t="str">
        <f>IF('All Items'!$F80=E$97,"★",IF('All Items'!$E80=E$97,"●",IF('All Items'!$C80=E$97,"→",IF('All Items'!$D80=E$97,"→",IF(AND(E$97&gt;='All Items'!$C80,E$97&lt;='All Items'!$D80),"→",IF(AND('All Items'!$C80&gt;'All Items'!$D80,'All Items'!$D80&gt;=E$97),"→",IF(AND('All Items'!$C80&gt;'All Items'!$D80,'All Items'!$C80&lt;=E$97),"→","")))))))</f>
        <v/>
      </c>
      <c r="F82" s="44" t="str">
        <f>IF('All Items'!$F80=F$97,"★",IF('All Items'!$E80=F$97,"●",IF('All Items'!$C80=F$97,"→",IF('All Items'!$D80=F$97,"→",IF(AND(F$97&gt;='All Items'!$C80,F$97&lt;='All Items'!$D80),"→",IF(AND('All Items'!$C80&gt;'All Items'!$D80,'All Items'!$D80&gt;=F$97),"→",IF(AND('All Items'!$C80&gt;'All Items'!$D80,'All Items'!$C80&lt;=F$97),"→","")))))))</f>
        <v/>
      </c>
      <c r="G82" s="44" t="str">
        <f>IF('All Items'!$F80=G$97,"★",IF('All Items'!$E80=G$97,"●",IF('All Items'!$C80=G$97,"→",IF('All Items'!$D80=G$97,"→",IF(AND(G$97&gt;='All Items'!$C80,G$97&lt;='All Items'!$D80),"→",IF(AND('All Items'!$C80&gt;'All Items'!$D80,'All Items'!$D80&gt;=G$97),"→",IF(AND('All Items'!$C80&gt;'All Items'!$D80,'All Items'!$C80&lt;=G$97),"→","")))))))</f>
        <v/>
      </c>
      <c r="H82" s="44" t="str">
        <f>IF('All Items'!$F80=H$97,"★",IF('All Items'!$E80=H$97,"●",IF('All Items'!$C80=H$97,"→",IF('All Items'!$D80=H$97,"→",IF(AND(H$97&gt;='All Items'!$C80,H$97&lt;='All Items'!$D80),"→",IF(AND('All Items'!$C80&gt;'All Items'!$D80,'All Items'!$D80&gt;=H$97),"→",IF(AND('All Items'!$C80&gt;'All Items'!$D80,'All Items'!$C80&lt;=H$97),"→","")))))))</f>
        <v/>
      </c>
      <c r="I82" s="44" t="str">
        <f>IF('All Items'!$F80=I$97,"★",IF('All Items'!$E80=I$97,"●",IF('All Items'!$C80=I$97,"→",IF('All Items'!$D80=I$97,"→",IF(AND(I$97&gt;='All Items'!$C80,I$97&lt;='All Items'!$D80),"→",IF(AND('All Items'!$C80&gt;'All Items'!$D80,'All Items'!$D80&gt;=I$97),"→",IF(AND('All Items'!$C80&gt;'All Items'!$D80,'All Items'!$C80&lt;=I$97),"→","")))))))</f>
        <v/>
      </c>
      <c r="J82" s="44" t="str">
        <f>IF('All Items'!$F80=J$97,"★",IF('All Items'!$E80=J$97,"●",IF('All Items'!$C80=J$97,"→",IF('All Items'!$D80=J$97,"→",IF(AND(J$97&gt;='All Items'!$C80,J$97&lt;='All Items'!$D80),"→",IF(AND('All Items'!$C80&gt;'All Items'!$D80,'All Items'!$D80&gt;=J$97),"→",IF(AND('All Items'!$C80&gt;'All Items'!$D80,'All Items'!$C80&lt;=J$97),"→","")))))))</f>
        <v/>
      </c>
      <c r="K82" s="44" t="str">
        <f>IF('All Items'!$F80=K$97,"★",IF('All Items'!$E80=K$97,"●",IF('All Items'!$C80=K$97,"→",IF('All Items'!$D80=K$97,"→",IF(AND(K$97&gt;='All Items'!$C80,K$97&lt;='All Items'!$D80),"→",IF(AND('All Items'!$C80&gt;'All Items'!$D80,'All Items'!$D80&gt;=K$97),"→",IF(AND('All Items'!$C80&gt;'All Items'!$D80,'All Items'!$C80&lt;=K$97),"→","")))))))</f>
        <v/>
      </c>
      <c r="L82" s="44" t="str">
        <f>IF('All Items'!$F80=L$97,"★",IF('All Items'!$E80=L$97,"●",IF('All Items'!$C80=L$97,"→",IF('All Items'!$D80=L$97,"→",IF(AND(L$97&gt;='All Items'!$C80,L$97&lt;='All Items'!$D80),"→",IF(AND('All Items'!$C80&gt;'All Items'!$D80,'All Items'!$D80&gt;=L$97),"→",IF(AND('All Items'!$C80&gt;'All Items'!$D80,'All Items'!$C80&lt;=L$97),"→","")))))))</f>
        <v/>
      </c>
      <c r="M82" s="44" t="str">
        <f>IF('All Items'!$F80=M$97,"★",IF('All Items'!$E80=M$97,"●",IF('All Items'!$C80=M$97,"→",IF('All Items'!$D80=M$97,"→",IF(AND(M$97&gt;='All Items'!$C80,M$97&lt;='All Items'!$D80),"→",IF(AND('All Items'!$C80&gt;'All Items'!$D80,'All Items'!$D80&gt;=M$97),"→",IF(AND('All Items'!$C80&gt;'All Items'!$D80,'All Items'!$C80&lt;=M$97),"→","")))))))</f>
        <v/>
      </c>
      <c r="N82" s="44" t="str">
        <f>IF('All Items'!$F80=N$97,"★",IF('All Items'!$E80=N$97,"●",IF('All Items'!$C80=N$97,"→",IF('All Items'!$D80=N$97,"→",IF(AND(N$97&gt;='All Items'!$C80,N$97&lt;='All Items'!$D80),"→",IF(AND('All Items'!$C80&gt;'All Items'!$D80,'All Items'!$D80&gt;=N$97),"→",IF(AND('All Items'!$C80&gt;'All Items'!$D80,'All Items'!$C80&lt;=N$97),"→","")))))))</f>
        <v/>
      </c>
      <c r="O82" s="38"/>
      <c r="P82" s="2"/>
    </row>
    <row r="83" spans="1:16" ht="18.5" x14ac:dyDescent="0.3">
      <c r="A83" s="87" t="str">
        <f>IF('All Items'!B81="","",HYPERLINK(VLOOKUP('All Items'!B81,Table26[],2,0),'All Items'!B81))</f>
        <v/>
      </c>
      <c r="B83" s="26" t="str">
        <f>IF('All Items'!A81="","",'All Items'!A81)</f>
        <v/>
      </c>
      <c r="C83" s="44" t="str">
        <f>IF('All Items'!$F81=C$97,"★",IF('All Items'!$E81=C$97,"●",IF('All Items'!$C81=C$97,"→",IF('All Items'!$D81=C$97,"→",IF(AND(C$97&gt;='All Items'!$C81,C$97&lt;='All Items'!$D81),"→",IF(AND('All Items'!$C81&gt;'All Items'!$D81,'All Items'!$D81&gt;=C$97),"→",IF(AND('All Items'!$C81&gt;'All Items'!$D81,'All Items'!$C81&lt;=C$97),"→","")))))))</f>
        <v/>
      </c>
      <c r="D83" s="44" t="str">
        <f>IF('All Items'!$F81=D$97,"★",IF('All Items'!$E81=D$97,"●",IF('All Items'!$C81=D$97,"→",IF('All Items'!$D81=D$97,"→",IF(AND(D$97&gt;='All Items'!$C81,D$97&lt;='All Items'!$D81),"→",IF(AND('All Items'!$C81&gt;'All Items'!$D81,'All Items'!$D81&gt;=D$97),"→",IF(AND('All Items'!$C81&gt;'All Items'!$D81,'All Items'!$C81&lt;=D$97),"→","")))))))</f>
        <v/>
      </c>
      <c r="E83" s="44" t="str">
        <f>IF('All Items'!$F81=E$97,"★",IF('All Items'!$E81=E$97,"●",IF('All Items'!$C81=E$97,"→",IF('All Items'!$D81=E$97,"→",IF(AND(E$97&gt;='All Items'!$C81,E$97&lt;='All Items'!$D81),"→",IF(AND('All Items'!$C81&gt;'All Items'!$D81,'All Items'!$D81&gt;=E$97),"→",IF(AND('All Items'!$C81&gt;'All Items'!$D81,'All Items'!$C81&lt;=E$97),"→","")))))))</f>
        <v/>
      </c>
      <c r="F83" s="44" t="str">
        <f>IF('All Items'!$F81=F$97,"★",IF('All Items'!$E81=F$97,"●",IF('All Items'!$C81=F$97,"→",IF('All Items'!$D81=F$97,"→",IF(AND(F$97&gt;='All Items'!$C81,F$97&lt;='All Items'!$D81),"→",IF(AND('All Items'!$C81&gt;'All Items'!$D81,'All Items'!$D81&gt;=F$97),"→",IF(AND('All Items'!$C81&gt;'All Items'!$D81,'All Items'!$C81&lt;=F$97),"→","")))))))</f>
        <v/>
      </c>
      <c r="G83" s="44" t="str">
        <f>IF('All Items'!$F81=G$97,"★",IF('All Items'!$E81=G$97,"●",IF('All Items'!$C81=G$97,"→",IF('All Items'!$D81=G$97,"→",IF(AND(G$97&gt;='All Items'!$C81,G$97&lt;='All Items'!$D81),"→",IF(AND('All Items'!$C81&gt;'All Items'!$D81,'All Items'!$D81&gt;=G$97),"→",IF(AND('All Items'!$C81&gt;'All Items'!$D81,'All Items'!$C81&lt;=G$97),"→","")))))))</f>
        <v/>
      </c>
      <c r="H83" s="44" t="str">
        <f>IF('All Items'!$F81=H$97,"★",IF('All Items'!$E81=H$97,"●",IF('All Items'!$C81=H$97,"→",IF('All Items'!$D81=H$97,"→",IF(AND(H$97&gt;='All Items'!$C81,H$97&lt;='All Items'!$D81),"→",IF(AND('All Items'!$C81&gt;'All Items'!$D81,'All Items'!$D81&gt;=H$97),"→",IF(AND('All Items'!$C81&gt;'All Items'!$D81,'All Items'!$C81&lt;=H$97),"→","")))))))</f>
        <v/>
      </c>
      <c r="I83" s="44" t="str">
        <f>IF('All Items'!$F81=I$97,"★",IF('All Items'!$E81=I$97,"●",IF('All Items'!$C81=I$97,"→",IF('All Items'!$D81=I$97,"→",IF(AND(I$97&gt;='All Items'!$C81,I$97&lt;='All Items'!$D81),"→",IF(AND('All Items'!$C81&gt;'All Items'!$D81,'All Items'!$D81&gt;=I$97),"→",IF(AND('All Items'!$C81&gt;'All Items'!$D81,'All Items'!$C81&lt;=I$97),"→","")))))))</f>
        <v/>
      </c>
      <c r="J83" s="44" t="str">
        <f>IF('All Items'!$F81=J$97,"★",IF('All Items'!$E81=J$97,"●",IF('All Items'!$C81=J$97,"→",IF('All Items'!$D81=J$97,"→",IF(AND(J$97&gt;='All Items'!$C81,J$97&lt;='All Items'!$D81),"→",IF(AND('All Items'!$C81&gt;'All Items'!$D81,'All Items'!$D81&gt;=J$97),"→",IF(AND('All Items'!$C81&gt;'All Items'!$D81,'All Items'!$C81&lt;=J$97),"→","")))))))</f>
        <v/>
      </c>
      <c r="K83" s="44" t="str">
        <f>IF('All Items'!$F81=K$97,"★",IF('All Items'!$E81=K$97,"●",IF('All Items'!$C81=K$97,"→",IF('All Items'!$D81=K$97,"→",IF(AND(K$97&gt;='All Items'!$C81,K$97&lt;='All Items'!$D81),"→",IF(AND('All Items'!$C81&gt;'All Items'!$D81,'All Items'!$D81&gt;=K$97),"→",IF(AND('All Items'!$C81&gt;'All Items'!$D81,'All Items'!$C81&lt;=K$97),"→","")))))))</f>
        <v/>
      </c>
      <c r="L83" s="44" t="str">
        <f>IF('All Items'!$F81=L$97,"★",IF('All Items'!$E81=L$97,"●",IF('All Items'!$C81=L$97,"→",IF('All Items'!$D81=L$97,"→",IF(AND(L$97&gt;='All Items'!$C81,L$97&lt;='All Items'!$D81),"→",IF(AND('All Items'!$C81&gt;'All Items'!$D81,'All Items'!$D81&gt;=L$97),"→",IF(AND('All Items'!$C81&gt;'All Items'!$D81,'All Items'!$C81&lt;=L$97),"→","")))))))</f>
        <v/>
      </c>
      <c r="M83" s="44" t="str">
        <f>IF('All Items'!$F81=M$97,"★",IF('All Items'!$E81=M$97,"●",IF('All Items'!$C81=M$97,"→",IF('All Items'!$D81=M$97,"→",IF(AND(M$97&gt;='All Items'!$C81,M$97&lt;='All Items'!$D81),"→",IF(AND('All Items'!$C81&gt;'All Items'!$D81,'All Items'!$D81&gt;=M$97),"→",IF(AND('All Items'!$C81&gt;'All Items'!$D81,'All Items'!$C81&lt;=M$97),"→","")))))))</f>
        <v/>
      </c>
      <c r="N83" s="44" t="str">
        <f>IF('All Items'!$F81=N$97,"★",IF('All Items'!$E81=N$97,"●",IF('All Items'!$C81=N$97,"→",IF('All Items'!$D81=N$97,"→",IF(AND(N$97&gt;='All Items'!$C81,N$97&lt;='All Items'!$D81),"→",IF(AND('All Items'!$C81&gt;'All Items'!$D81,'All Items'!$D81&gt;=N$97),"→",IF(AND('All Items'!$C81&gt;'All Items'!$D81,'All Items'!$C81&lt;=N$97),"→","")))))))</f>
        <v/>
      </c>
      <c r="O83" s="38"/>
      <c r="P83" s="2"/>
    </row>
    <row r="84" spans="1:16" x14ac:dyDescent="0.3">
      <c r="A84" s="87" t="str">
        <f>IF('All Items'!B82="","",HYPERLINK(VLOOKUP('All Items'!B82,Table26[],2,0),'All Items'!B82))</f>
        <v/>
      </c>
      <c r="B84" s="26" t="str">
        <f>IF('All Items'!A82="","",'All Items'!A82)</f>
        <v/>
      </c>
      <c r="C84" s="44" t="str">
        <f>IF('All Items'!$F82=C$97,"★",IF('All Items'!$E82=C$97,"●",IF('All Items'!$C82=C$97,"→",IF('All Items'!$D82=C$97,"→",IF(AND(C$97&gt;='All Items'!$C82,C$97&lt;='All Items'!$D82),"→",IF(AND('All Items'!$C82&gt;'All Items'!$D82,'All Items'!$D82&gt;=C$97),"→",IF(AND('All Items'!$C82&gt;'All Items'!$D82,'All Items'!$C82&lt;=C$97),"→","")))))))</f>
        <v/>
      </c>
      <c r="D84" s="44" t="str">
        <f>IF('All Items'!$F82=D$97,"★",IF('All Items'!$E82=D$97,"●",IF('All Items'!$C82=D$97,"→",IF('All Items'!$D82=D$97,"→",IF(AND(D$97&gt;='All Items'!$C82,D$97&lt;='All Items'!$D82),"→",IF(AND('All Items'!$C82&gt;'All Items'!$D82,'All Items'!$D82&gt;=D$97),"→",IF(AND('All Items'!$C82&gt;'All Items'!$D82,'All Items'!$C82&lt;=D$97),"→","")))))))</f>
        <v/>
      </c>
      <c r="E84" s="44" t="str">
        <f>IF('All Items'!$F82=E$97,"★",IF('All Items'!$E82=E$97,"●",IF('All Items'!$C82=E$97,"→",IF('All Items'!$D82=E$97,"→",IF(AND(E$97&gt;='All Items'!$C82,E$97&lt;='All Items'!$D82),"→",IF(AND('All Items'!$C82&gt;'All Items'!$D82,'All Items'!$D82&gt;=E$97),"→",IF(AND('All Items'!$C82&gt;'All Items'!$D82,'All Items'!$C82&lt;=E$97),"→","")))))))</f>
        <v/>
      </c>
      <c r="F84" s="44" t="str">
        <f>IF('All Items'!$F82=F$97,"★",IF('All Items'!$E82=F$97,"●",IF('All Items'!$C82=F$97,"→",IF('All Items'!$D82=F$97,"→",IF(AND(F$97&gt;='All Items'!$C82,F$97&lt;='All Items'!$D82),"→",IF(AND('All Items'!$C82&gt;'All Items'!$D82,'All Items'!$D82&gt;=F$97),"→",IF(AND('All Items'!$C82&gt;'All Items'!$D82,'All Items'!$C82&lt;=F$97),"→","")))))))</f>
        <v/>
      </c>
      <c r="G84" s="44" t="str">
        <f>IF('All Items'!$F82=G$97,"★",IF('All Items'!$E82=G$97,"●",IF('All Items'!$C82=G$97,"→",IF('All Items'!$D82=G$97,"→",IF(AND(G$97&gt;='All Items'!$C82,G$97&lt;='All Items'!$D82),"→",IF(AND('All Items'!$C82&gt;'All Items'!$D82,'All Items'!$D82&gt;=G$97),"→",IF(AND('All Items'!$C82&gt;'All Items'!$D82,'All Items'!$C82&lt;=G$97),"→","")))))))</f>
        <v/>
      </c>
      <c r="H84" s="44" t="str">
        <f>IF('All Items'!$F82=H$97,"★",IF('All Items'!$E82=H$97,"●",IF('All Items'!$C82=H$97,"→",IF('All Items'!$D82=H$97,"→",IF(AND(H$97&gt;='All Items'!$C82,H$97&lt;='All Items'!$D82),"→",IF(AND('All Items'!$C82&gt;'All Items'!$D82,'All Items'!$D82&gt;=H$97),"→",IF(AND('All Items'!$C82&gt;'All Items'!$D82,'All Items'!$C82&lt;=H$97),"→","")))))))</f>
        <v/>
      </c>
      <c r="I84" s="44" t="str">
        <f>IF('All Items'!$F82=I$97,"★",IF('All Items'!$E82=I$97,"●",IF('All Items'!$C82=I$97,"→",IF('All Items'!$D82=I$97,"→",IF(AND(I$97&gt;='All Items'!$C82,I$97&lt;='All Items'!$D82),"→",IF(AND('All Items'!$C82&gt;'All Items'!$D82,'All Items'!$D82&gt;=I$97),"→",IF(AND('All Items'!$C82&gt;'All Items'!$D82,'All Items'!$C82&lt;=I$97),"→","")))))))</f>
        <v/>
      </c>
      <c r="J84" s="44" t="str">
        <f>IF('All Items'!$F82=J$97,"★",IF('All Items'!$E82=J$97,"●",IF('All Items'!$C82=J$97,"→",IF('All Items'!$D82=J$97,"→",IF(AND(J$97&gt;='All Items'!$C82,J$97&lt;='All Items'!$D82),"→",IF(AND('All Items'!$C82&gt;'All Items'!$D82,'All Items'!$D82&gt;=J$97),"→",IF(AND('All Items'!$C82&gt;'All Items'!$D82,'All Items'!$C82&lt;=J$97),"→","")))))))</f>
        <v/>
      </c>
      <c r="K84" s="44" t="str">
        <f>IF('All Items'!$F82=K$97,"★",IF('All Items'!$E82=K$97,"●",IF('All Items'!$C82=K$97,"→",IF('All Items'!$D82=K$97,"→",IF(AND(K$97&gt;='All Items'!$C82,K$97&lt;='All Items'!$D82),"→",IF(AND('All Items'!$C82&gt;'All Items'!$D82,'All Items'!$D82&gt;=K$97),"→",IF(AND('All Items'!$C82&gt;'All Items'!$D82,'All Items'!$C82&lt;=K$97),"→","")))))))</f>
        <v/>
      </c>
      <c r="L84" s="44" t="str">
        <f>IF('All Items'!$F82=L$97,"★",IF('All Items'!$E82=L$97,"●",IF('All Items'!$C82=L$97,"→",IF('All Items'!$D82=L$97,"→",IF(AND(L$97&gt;='All Items'!$C82,L$97&lt;='All Items'!$D82),"→",IF(AND('All Items'!$C82&gt;'All Items'!$D82,'All Items'!$D82&gt;=L$97),"→",IF(AND('All Items'!$C82&gt;'All Items'!$D82,'All Items'!$C82&lt;=L$97),"→","")))))))</f>
        <v/>
      </c>
      <c r="M84" s="44" t="str">
        <f>IF('All Items'!$F82=M$97,"★",IF('All Items'!$E82=M$97,"●",IF('All Items'!$C82=M$97,"→",IF('All Items'!$D82=M$97,"→",IF(AND(M$97&gt;='All Items'!$C82,M$97&lt;='All Items'!$D82),"→",IF(AND('All Items'!$C82&gt;'All Items'!$D82,'All Items'!$D82&gt;=M$97),"→",IF(AND('All Items'!$C82&gt;'All Items'!$D82,'All Items'!$C82&lt;=M$97),"→","")))))))</f>
        <v/>
      </c>
      <c r="N84" s="44" t="str">
        <f>IF('All Items'!$F82=N$97,"★",IF('All Items'!$E82=N$97,"●",IF('All Items'!$C82=N$97,"→",IF('All Items'!$D82=N$97,"→",IF(AND(N$97&gt;='All Items'!$C82,N$97&lt;='All Items'!$D82),"→",IF(AND('All Items'!$C82&gt;'All Items'!$D82,'All Items'!$D82&gt;=N$97),"→",IF(AND('All Items'!$C82&gt;'All Items'!$D82,'All Items'!$C82&lt;=N$97),"→","")))))))</f>
        <v/>
      </c>
    </row>
    <row r="85" spans="1:16" x14ac:dyDescent="0.3">
      <c r="A85" s="87" t="str">
        <f>IF('All Items'!B83="","",HYPERLINK(VLOOKUP('All Items'!B83,Table26[],2,0),'All Items'!B83))</f>
        <v/>
      </c>
      <c r="B85" s="26" t="str">
        <f>IF('All Items'!A83="","",'All Items'!A83)</f>
        <v/>
      </c>
      <c r="C85" s="44" t="str">
        <f>IF('All Items'!$F83=C$97,"★",IF('All Items'!$E83=C$97,"●",IF('All Items'!$C83=C$97,"→",IF('All Items'!$D83=C$97,"→",IF(AND(C$97&gt;='All Items'!$C83,C$97&lt;='All Items'!$D83),"→",IF(AND('All Items'!$C83&gt;'All Items'!$D83,'All Items'!$D83&gt;=C$97),"→",IF(AND('All Items'!$C83&gt;'All Items'!$D83,'All Items'!$C83&lt;=C$97),"→","")))))))</f>
        <v/>
      </c>
      <c r="D85" s="44" t="str">
        <f>IF('All Items'!$F83=D$97,"★",IF('All Items'!$E83=D$97,"●",IF('All Items'!$C83=D$97,"→",IF('All Items'!$D83=D$97,"→",IF(AND(D$97&gt;='All Items'!$C83,D$97&lt;='All Items'!$D83),"→",IF(AND('All Items'!$C83&gt;'All Items'!$D83,'All Items'!$D83&gt;=D$97),"→",IF(AND('All Items'!$C83&gt;'All Items'!$D83,'All Items'!$C83&lt;=D$97),"→","")))))))</f>
        <v/>
      </c>
      <c r="E85" s="44" t="str">
        <f>IF('All Items'!$F83=E$97,"★",IF('All Items'!$E83=E$97,"●",IF('All Items'!$C83=E$97,"→",IF('All Items'!$D83=E$97,"→",IF(AND(E$97&gt;='All Items'!$C83,E$97&lt;='All Items'!$D83),"→",IF(AND('All Items'!$C83&gt;'All Items'!$D83,'All Items'!$D83&gt;=E$97),"→",IF(AND('All Items'!$C83&gt;'All Items'!$D83,'All Items'!$C83&lt;=E$97),"→","")))))))</f>
        <v/>
      </c>
      <c r="F85" s="44" t="str">
        <f>IF('All Items'!$F83=F$97,"★",IF('All Items'!$E83=F$97,"●",IF('All Items'!$C83=F$97,"→",IF('All Items'!$D83=F$97,"→",IF(AND(F$97&gt;='All Items'!$C83,F$97&lt;='All Items'!$D83),"→",IF(AND('All Items'!$C83&gt;'All Items'!$D83,'All Items'!$D83&gt;=F$97),"→",IF(AND('All Items'!$C83&gt;'All Items'!$D83,'All Items'!$C83&lt;=F$97),"→","")))))))</f>
        <v/>
      </c>
      <c r="G85" s="44" t="str">
        <f>IF('All Items'!$F83=G$97,"★",IF('All Items'!$E83=G$97,"●",IF('All Items'!$C83=G$97,"→",IF('All Items'!$D83=G$97,"→",IF(AND(G$97&gt;='All Items'!$C83,G$97&lt;='All Items'!$D83),"→",IF(AND('All Items'!$C83&gt;'All Items'!$D83,'All Items'!$D83&gt;=G$97),"→",IF(AND('All Items'!$C83&gt;'All Items'!$D83,'All Items'!$C83&lt;=G$97),"→","")))))))</f>
        <v/>
      </c>
      <c r="H85" s="44" t="str">
        <f>IF('All Items'!$F83=H$97,"★",IF('All Items'!$E83=H$97,"●",IF('All Items'!$C83=H$97,"→",IF('All Items'!$D83=H$97,"→",IF(AND(H$97&gt;='All Items'!$C83,H$97&lt;='All Items'!$D83),"→",IF(AND('All Items'!$C83&gt;'All Items'!$D83,'All Items'!$D83&gt;=H$97),"→",IF(AND('All Items'!$C83&gt;'All Items'!$D83,'All Items'!$C83&lt;=H$97),"→","")))))))</f>
        <v/>
      </c>
      <c r="I85" s="44" t="str">
        <f>IF('All Items'!$F83=I$97,"★",IF('All Items'!$E83=I$97,"●",IF('All Items'!$C83=I$97,"→",IF('All Items'!$D83=I$97,"→",IF(AND(I$97&gt;='All Items'!$C83,I$97&lt;='All Items'!$D83),"→",IF(AND('All Items'!$C83&gt;'All Items'!$D83,'All Items'!$D83&gt;=I$97),"→",IF(AND('All Items'!$C83&gt;'All Items'!$D83,'All Items'!$C83&lt;=I$97),"→","")))))))</f>
        <v/>
      </c>
      <c r="J85" s="44" t="str">
        <f>IF('All Items'!$F83=J$97,"★",IF('All Items'!$E83=J$97,"●",IF('All Items'!$C83=J$97,"→",IF('All Items'!$D83=J$97,"→",IF(AND(J$97&gt;='All Items'!$C83,J$97&lt;='All Items'!$D83),"→",IF(AND('All Items'!$C83&gt;'All Items'!$D83,'All Items'!$D83&gt;=J$97),"→",IF(AND('All Items'!$C83&gt;'All Items'!$D83,'All Items'!$C83&lt;=J$97),"→","")))))))</f>
        <v/>
      </c>
      <c r="K85" s="44" t="str">
        <f>IF('All Items'!$F83=K$97,"★",IF('All Items'!$E83=K$97,"●",IF('All Items'!$C83=K$97,"→",IF('All Items'!$D83=K$97,"→",IF(AND(K$97&gt;='All Items'!$C83,K$97&lt;='All Items'!$D83),"→",IF(AND('All Items'!$C83&gt;'All Items'!$D83,'All Items'!$D83&gt;=K$97),"→",IF(AND('All Items'!$C83&gt;'All Items'!$D83,'All Items'!$C83&lt;=K$97),"→","")))))))</f>
        <v/>
      </c>
      <c r="L85" s="44" t="str">
        <f>IF('All Items'!$F83=L$97,"★",IF('All Items'!$E83=L$97,"●",IF('All Items'!$C83=L$97,"→",IF('All Items'!$D83=L$97,"→",IF(AND(L$97&gt;='All Items'!$C83,L$97&lt;='All Items'!$D83),"→",IF(AND('All Items'!$C83&gt;'All Items'!$D83,'All Items'!$D83&gt;=L$97),"→",IF(AND('All Items'!$C83&gt;'All Items'!$D83,'All Items'!$C83&lt;=L$97),"→","")))))))</f>
        <v/>
      </c>
      <c r="M85" s="44" t="str">
        <f>IF('All Items'!$F83=M$97,"★",IF('All Items'!$E83=M$97,"●",IF('All Items'!$C83=M$97,"→",IF('All Items'!$D83=M$97,"→",IF(AND(M$97&gt;='All Items'!$C83,M$97&lt;='All Items'!$D83),"→",IF(AND('All Items'!$C83&gt;'All Items'!$D83,'All Items'!$D83&gt;=M$97),"→",IF(AND('All Items'!$C83&gt;'All Items'!$D83,'All Items'!$C83&lt;=M$97),"→","")))))))</f>
        <v/>
      </c>
      <c r="N85" s="44" t="str">
        <f>IF('All Items'!$F83=N$97,"★",IF('All Items'!$E83=N$97,"●",IF('All Items'!$C83=N$97,"→",IF('All Items'!$D83=N$97,"→",IF(AND(N$97&gt;='All Items'!$C83,N$97&lt;='All Items'!$D83),"→",IF(AND('All Items'!$C83&gt;'All Items'!$D83,'All Items'!$D83&gt;=N$97),"→",IF(AND('All Items'!$C83&gt;'All Items'!$D83,'All Items'!$C83&lt;=N$97),"→","")))))))</f>
        <v/>
      </c>
    </row>
    <row r="86" spans="1:16" x14ac:dyDescent="0.3">
      <c r="A86" s="87" t="str">
        <f>IF('All Items'!B84="","",HYPERLINK(VLOOKUP('All Items'!B84,Table26[],2,0),'All Items'!B84))</f>
        <v/>
      </c>
      <c r="B86" s="26" t="str">
        <f>IF('All Items'!A84="","",'All Items'!A84)</f>
        <v/>
      </c>
      <c r="C86" s="44" t="str">
        <f>IF('All Items'!$F84=C$97,"★",IF('All Items'!$E84=C$97,"●",IF('All Items'!$C84=C$97,"→",IF('All Items'!$D84=C$97,"→",IF(AND(C$97&gt;='All Items'!$C84,C$97&lt;='All Items'!$D84),"→",IF(AND('All Items'!$C84&gt;'All Items'!$D84,'All Items'!$D84&gt;=C$97),"→",IF(AND('All Items'!$C84&gt;'All Items'!$D84,'All Items'!$C84&lt;=C$97),"→","")))))))</f>
        <v/>
      </c>
      <c r="D86" s="44" t="str">
        <f>IF('All Items'!$F84=D$97,"★",IF('All Items'!$E84=D$97,"●",IF('All Items'!$C84=D$97,"→",IF('All Items'!$D84=D$97,"→",IF(AND(D$97&gt;='All Items'!$C84,D$97&lt;='All Items'!$D84),"→",IF(AND('All Items'!$C84&gt;'All Items'!$D84,'All Items'!$D84&gt;=D$97),"→",IF(AND('All Items'!$C84&gt;'All Items'!$D84,'All Items'!$C84&lt;=D$97),"→","")))))))</f>
        <v/>
      </c>
      <c r="E86" s="44" t="str">
        <f>IF('All Items'!$F84=E$97,"★",IF('All Items'!$E84=E$97,"●",IF('All Items'!$C84=E$97,"→",IF('All Items'!$D84=E$97,"→",IF(AND(E$97&gt;='All Items'!$C84,E$97&lt;='All Items'!$D84),"→",IF(AND('All Items'!$C84&gt;'All Items'!$D84,'All Items'!$D84&gt;=E$97),"→",IF(AND('All Items'!$C84&gt;'All Items'!$D84,'All Items'!$C84&lt;=E$97),"→","")))))))</f>
        <v/>
      </c>
      <c r="F86" s="44" t="str">
        <f>IF('All Items'!$F84=F$97,"★",IF('All Items'!$E84=F$97,"●",IF('All Items'!$C84=F$97,"→",IF('All Items'!$D84=F$97,"→",IF(AND(F$97&gt;='All Items'!$C84,F$97&lt;='All Items'!$D84),"→",IF(AND('All Items'!$C84&gt;'All Items'!$D84,'All Items'!$D84&gt;=F$97),"→",IF(AND('All Items'!$C84&gt;'All Items'!$D84,'All Items'!$C84&lt;=F$97),"→","")))))))</f>
        <v/>
      </c>
      <c r="G86" s="44" t="str">
        <f>IF('All Items'!$F84=G$97,"★",IF('All Items'!$E84=G$97,"●",IF('All Items'!$C84=G$97,"→",IF('All Items'!$D84=G$97,"→",IF(AND(G$97&gt;='All Items'!$C84,G$97&lt;='All Items'!$D84),"→",IF(AND('All Items'!$C84&gt;'All Items'!$D84,'All Items'!$D84&gt;=G$97),"→",IF(AND('All Items'!$C84&gt;'All Items'!$D84,'All Items'!$C84&lt;=G$97),"→","")))))))</f>
        <v/>
      </c>
      <c r="H86" s="44" t="str">
        <f>IF('All Items'!$F84=H$97,"★",IF('All Items'!$E84=H$97,"●",IF('All Items'!$C84=H$97,"→",IF('All Items'!$D84=H$97,"→",IF(AND(H$97&gt;='All Items'!$C84,H$97&lt;='All Items'!$D84),"→",IF(AND('All Items'!$C84&gt;'All Items'!$D84,'All Items'!$D84&gt;=H$97),"→",IF(AND('All Items'!$C84&gt;'All Items'!$D84,'All Items'!$C84&lt;=H$97),"→","")))))))</f>
        <v/>
      </c>
      <c r="I86" s="44" t="str">
        <f>IF('All Items'!$F84=I$97,"★",IF('All Items'!$E84=I$97,"●",IF('All Items'!$C84=I$97,"→",IF('All Items'!$D84=I$97,"→",IF(AND(I$97&gt;='All Items'!$C84,I$97&lt;='All Items'!$D84),"→",IF(AND('All Items'!$C84&gt;'All Items'!$D84,'All Items'!$D84&gt;=I$97),"→",IF(AND('All Items'!$C84&gt;'All Items'!$D84,'All Items'!$C84&lt;=I$97),"→","")))))))</f>
        <v/>
      </c>
      <c r="J86" s="44" t="str">
        <f>IF('All Items'!$F84=J$97,"★",IF('All Items'!$E84=J$97,"●",IF('All Items'!$C84=J$97,"→",IF('All Items'!$D84=J$97,"→",IF(AND(J$97&gt;='All Items'!$C84,J$97&lt;='All Items'!$D84),"→",IF(AND('All Items'!$C84&gt;'All Items'!$D84,'All Items'!$D84&gt;=J$97),"→",IF(AND('All Items'!$C84&gt;'All Items'!$D84,'All Items'!$C84&lt;=J$97),"→","")))))))</f>
        <v/>
      </c>
      <c r="K86" s="44" t="str">
        <f>IF('All Items'!$F84=K$97,"★",IF('All Items'!$E84=K$97,"●",IF('All Items'!$C84=K$97,"→",IF('All Items'!$D84=K$97,"→",IF(AND(K$97&gt;='All Items'!$C84,K$97&lt;='All Items'!$D84),"→",IF(AND('All Items'!$C84&gt;'All Items'!$D84,'All Items'!$D84&gt;=K$97),"→",IF(AND('All Items'!$C84&gt;'All Items'!$D84,'All Items'!$C84&lt;=K$97),"→","")))))))</f>
        <v/>
      </c>
      <c r="L86" s="44" t="str">
        <f>IF('All Items'!$F84=L$97,"★",IF('All Items'!$E84=L$97,"●",IF('All Items'!$C84=L$97,"→",IF('All Items'!$D84=L$97,"→",IF(AND(L$97&gt;='All Items'!$C84,L$97&lt;='All Items'!$D84),"→",IF(AND('All Items'!$C84&gt;'All Items'!$D84,'All Items'!$D84&gt;=L$97),"→",IF(AND('All Items'!$C84&gt;'All Items'!$D84,'All Items'!$C84&lt;=L$97),"→","")))))))</f>
        <v/>
      </c>
      <c r="M86" s="44" t="str">
        <f>IF('All Items'!$F84=M$97,"★",IF('All Items'!$E84=M$97,"●",IF('All Items'!$C84=M$97,"→",IF('All Items'!$D84=M$97,"→",IF(AND(M$97&gt;='All Items'!$C84,M$97&lt;='All Items'!$D84),"→",IF(AND('All Items'!$C84&gt;'All Items'!$D84,'All Items'!$D84&gt;=M$97),"→",IF(AND('All Items'!$C84&gt;'All Items'!$D84,'All Items'!$C84&lt;=M$97),"→","")))))))</f>
        <v/>
      </c>
      <c r="N86" s="44" t="str">
        <f>IF('All Items'!$F84=N$97,"★",IF('All Items'!$E84=N$97,"●",IF('All Items'!$C84=N$97,"→",IF('All Items'!$D84=N$97,"→",IF(AND(N$97&gt;='All Items'!$C84,N$97&lt;='All Items'!$D84),"→",IF(AND('All Items'!$C84&gt;'All Items'!$D84,'All Items'!$D84&gt;=N$97),"→",IF(AND('All Items'!$C84&gt;'All Items'!$D84,'All Items'!$C84&lt;=N$97),"→","")))))))</f>
        <v/>
      </c>
    </row>
    <row r="87" spans="1:16" x14ac:dyDescent="0.3">
      <c r="A87" s="87" t="str">
        <f>IF('All Items'!B85="","",HYPERLINK(VLOOKUP('All Items'!B85,Table26[],2,0),'All Items'!B85))</f>
        <v/>
      </c>
      <c r="B87" s="26" t="str">
        <f>IF('All Items'!A85="","",'All Items'!A85)</f>
        <v/>
      </c>
      <c r="C87" s="44" t="str">
        <f>IF('All Items'!$F85=C$97,"★",IF('All Items'!$E85=C$97,"●",IF('All Items'!$C85=C$97,"→",IF('All Items'!$D85=C$97,"→",IF(AND(C$97&gt;='All Items'!$C85,C$97&lt;='All Items'!$D85),"→",IF(AND('All Items'!$C85&gt;'All Items'!$D85,'All Items'!$D85&gt;=C$97),"→",IF(AND('All Items'!$C85&gt;'All Items'!$D85,'All Items'!$C85&lt;=C$97),"→","")))))))</f>
        <v/>
      </c>
      <c r="D87" s="44" t="str">
        <f>IF('All Items'!$F85=D$97,"★",IF('All Items'!$E85=D$97,"●",IF('All Items'!$C85=D$97,"→",IF('All Items'!$D85=D$97,"→",IF(AND(D$97&gt;='All Items'!$C85,D$97&lt;='All Items'!$D85),"→",IF(AND('All Items'!$C85&gt;'All Items'!$D85,'All Items'!$D85&gt;=D$97),"→",IF(AND('All Items'!$C85&gt;'All Items'!$D85,'All Items'!$C85&lt;=D$97),"→","")))))))</f>
        <v/>
      </c>
      <c r="E87" s="44" t="str">
        <f>IF('All Items'!$F85=E$97,"★",IF('All Items'!$E85=E$97,"●",IF('All Items'!$C85=E$97,"→",IF('All Items'!$D85=E$97,"→",IF(AND(E$97&gt;='All Items'!$C85,E$97&lt;='All Items'!$D85),"→",IF(AND('All Items'!$C85&gt;'All Items'!$D85,'All Items'!$D85&gt;=E$97),"→",IF(AND('All Items'!$C85&gt;'All Items'!$D85,'All Items'!$C85&lt;=E$97),"→","")))))))</f>
        <v/>
      </c>
      <c r="F87" s="44" t="str">
        <f>IF('All Items'!$F85=F$97,"★",IF('All Items'!$E85=F$97,"●",IF('All Items'!$C85=F$97,"→",IF('All Items'!$D85=F$97,"→",IF(AND(F$97&gt;='All Items'!$C85,F$97&lt;='All Items'!$D85),"→",IF(AND('All Items'!$C85&gt;'All Items'!$D85,'All Items'!$D85&gt;=F$97),"→",IF(AND('All Items'!$C85&gt;'All Items'!$D85,'All Items'!$C85&lt;=F$97),"→","")))))))</f>
        <v/>
      </c>
      <c r="G87" s="44" t="str">
        <f>IF('All Items'!$F85=G$97,"★",IF('All Items'!$E85=G$97,"●",IF('All Items'!$C85=G$97,"→",IF('All Items'!$D85=G$97,"→",IF(AND(G$97&gt;='All Items'!$C85,G$97&lt;='All Items'!$D85),"→",IF(AND('All Items'!$C85&gt;'All Items'!$D85,'All Items'!$D85&gt;=G$97),"→",IF(AND('All Items'!$C85&gt;'All Items'!$D85,'All Items'!$C85&lt;=G$97),"→","")))))))</f>
        <v/>
      </c>
      <c r="H87" s="44" t="str">
        <f>IF('All Items'!$F85=H$97,"★",IF('All Items'!$E85=H$97,"●",IF('All Items'!$C85=H$97,"→",IF('All Items'!$D85=H$97,"→",IF(AND(H$97&gt;='All Items'!$C85,H$97&lt;='All Items'!$D85),"→",IF(AND('All Items'!$C85&gt;'All Items'!$D85,'All Items'!$D85&gt;=H$97),"→",IF(AND('All Items'!$C85&gt;'All Items'!$D85,'All Items'!$C85&lt;=H$97),"→","")))))))</f>
        <v/>
      </c>
      <c r="I87" s="44" t="str">
        <f>IF('All Items'!$F85=I$97,"★",IF('All Items'!$E85=I$97,"●",IF('All Items'!$C85=I$97,"→",IF('All Items'!$D85=I$97,"→",IF(AND(I$97&gt;='All Items'!$C85,I$97&lt;='All Items'!$D85),"→",IF(AND('All Items'!$C85&gt;'All Items'!$D85,'All Items'!$D85&gt;=I$97),"→",IF(AND('All Items'!$C85&gt;'All Items'!$D85,'All Items'!$C85&lt;=I$97),"→","")))))))</f>
        <v/>
      </c>
      <c r="J87" s="44" t="str">
        <f>IF('All Items'!$F85=J$97,"★",IF('All Items'!$E85=J$97,"●",IF('All Items'!$C85=J$97,"→",IF('All Items'!$D85=J$97,"→",IF(AND(J$97&gt;='All Items'!$C85,J$97&lt;='All Items'!$D85),"→",IF(AND('All Items'!$C85&gt;'All Items'!$D85,'All Items'!$D85&gt;=J$97),"→",IF(AND('All Items'!$C85&gt;'All Items'!$D85,'All Items'!$C85&lt;=J$97),"→","")))))))</f>
        <v/>
      </c>
      <c r="K87" s="44" t="str">
        <f>IF('All Items'!$F85=K$97,"★",IF('All Items'!$E85=K$97,"●",IF('All Items'!$C85=K$97,"→",IF('All Items'!$D85=K$97,"→",IF(AND(K$97&gt;='All Items'!$C85,K$97&lt;='All Items'!$D85),"→",IF(AND('All Items'!$C85&gt;'All Items'!$D85,'All Items'!$D85&gt;=K$97),"→",IF(AND('All Items'!$C85&gt;'All Items'!$D85,'All Items'!$C85&lt;=K$97),"→","")))))))</f>
        <v/>
      </c>
      <c r="L87" s="44" t="str">
        <f>IF('All Items'!$F85=L$97,"★",IF('All Items'!$E85=L$97,"●",IF('All Items'!$C85=L$97,"→",IF('All Items'!$D85=L$97,"→",IF(AND(L$97&gt;='All Items'!$C85,L$97&lt;='All Items'!$D85),"→",IF(AND('All Items'!$C85&gt;'All Items'!$D85,'All Items'!$D85&gt;=L$97),"→",IF(AND('All Items'!$C85&gt;'All Items'!$D85,'All Items'!$C85&lt;=L$97),"→","")))))))</f>
        <v/>
      </c>
      <c r="M87" s="44" t="str">
        <f>IF('All Items'!$F85=M$97,"★",IF('All Items'!$E85=M$97,"●",IF('All Items'!$C85=M$97,"→",IF('All Items'!$D85=M$97,"→",IF(AND(M$97&gt;='All Items'!$C85,M$97&lt;='All Items'!$D85),"→",IF(AND('All Items'!$C85&gt;'All Items'!$D85,'All Items'!$D85&gt;=M$97),"→",IF(AND('All Items'!$C85&gt;'All Items'!$D85,'All Items'!$C85&lt;=M$97),"→","")))))))</f>
        <v/>
      </c>
      <c r="N87" s="44" t="str">
        <f>IF('All Items'!$F85=N$97,"★",IF('All Items'!$E85=N$97,"●",IF('All Items'!$C85=N$97,"→",IF('All Items'!$D85=N$97,"→",IF(AND(N$97&gt;='All Items'!$C85,N$97&lt;='All Items'!$D85),"→",IF(AND('All Items'!$C85&gt;'All Items'!$D85,'All Items'!$D85&gt;=N$97),"→",IF(AND('All Items'!$C85&gt;'All Items'!$D85,'All Items'!$C85&lt;=N$97),"→","")))))))</f>
        <v/>
      </c>
    </row>
    <row r="88" spans="1:16" x14ac:dyDescent="0.3">
      <c r="A88" s="87" t="str">
        <f>IF('All Items'!B86="","",HYPERLINK(VLOOKUP('All Items'!B86,Table26[],2,0),'All Items'!B86))</f>
        <v/>
      </c>
      <c r="B88" s="26" t="str">
        <f>IF('All Items'!A86="","",'All Items'!A86)</f>
        <v/>
      </c>
      <c r="C88" s="44" t="str">
        <f>IF('All Items'!$F86=C$97,"★",IF('All Items'!$E86=C$97,"●",IF('All Items'!$C86=C$97,"→",IF('All Items'!$D86=C$97,"→",IF(AND(C$97&gt;='All Items'!$C86,C$97&lt;='All Items'!$D86),"→",IF(AND('All Items'!$C86&gt;'All Items'!$D86,'All Items'!$D86&gt;=C$97),"→",IF(AND('All Items'!$C86&gt;'All Items'!$D86,'All Items'!$C86&lt;=C$97),"→","")))))))</f>
        <v/>
      </c>
      <c r="D88" s="44" t="str">
        <f>IF('All Items'!$F86=D$97,"★",IF('All Items'!$E86=D$97,"●",IF('All Items'!$C86=D$97,"→",IF('All Items'!$D86=D$97,"→",IF(AND(D$97&gt;='All Items'!$C86,D$97&lt;='All Items'!$D86),"→",IF(AND('All Items'!$C86&gt;'All Items'!$D86,'All Items'!$D86&gt;=D$97),"→",IF(AND('All Items'!$C86&gt;'All Items'!$D86,'All Items'!$C86&lt;=D$97),"→","")))))))</f>
        <v/>
      </c>
      <c r="E88" s="44" t="str">
        <f>IF('All Items'!$F86=E$97,"★",IF('All Items'!$E86=E$97,"●",IF('All Items'!$C86=E$97,"→",IF('All Items'!$D86=E$97,"→",IF(AND(E$97&gt;='All Items'!$C86,E$97&lt;='All Items'!$D86),"→",IF(AND('All Items'!$C86&gt;'All Items'!$D86,'All Items'!$D86&gt;=E$97),"→",IF(AND('All Items'!$C86&gt;'All Items'!$D86,'All Items'!$C86&lt;=E$97),"→","")))))))</f>
        <v/>
      </c>
      <c r="F88" s="44" t="str">
        <f>IF('All Items'!$F86=F$97,"★",IF('All Items'!$E86=F$97,"●",IF('All Items'!$C86=F$97,"→",IF('All Items'!$D86=F$97,"→",IF(AND(F$97&gt;='All Items'!$C86,F$97&lt;='All Items'!$D86),"→",IF(AND('All Items'!$C86&gt;'All Items'!$D86,'All Items'!$D86&gt;=F$97),"→",IF(AND('All Items'!$C86&gt;'All Items'!$D86,'All Items'!$C86&lt;=F$97),"→","")))))))</f>
        <v/>
      </c>
      <c r="G88" s="44" t="str">
        <f>IF('All Items'!$F86=G$97,"★",IF('All Items'!$E86=G$97,"●",IF('All Items'!$C86=G$97,"→",IF('All Items'!$D86=G$97,"→",IF(AND(G$97&gt;='All Items'!$C86,G$97&lt;='All Items'!$D86),"→",IF(AND('All Items'!$C86&gt;'All Items'!$D86,'All Items'!$D86&gt;=G$97),"→",IF(AND('All Items'!$C86&gt;'All Items'!$D86,'All Items'!$C86&lt;=G$97),"→","")))))))</f>
        <v/>
      </c>
      <c r="H88" s="44" t="str">
        <f>IF('All Items'!$F86=H$97,"★",IF('All Items'!$E86=H$97,"●",IF('All Items'!$C86=H$97,"→",IF('All Items'!$D86=H$97,"→",IF(AND(H$97&gt;='All Items'!$C86,H$97&lt;='All Items'!$D86),"→",IF(AND('All Items'!$C86&gt;'All Items'!$D86,'All Items'!$D86&gt;=H$97),"→",IF(AND('All Items'!$C86&gt;'All Items'!$D86,'All Items'!$C86&lt;=H$97),"→","")))))))</f>
        <v/>
      </c>
      <c r="I88" s="44" t="str">
        <f>IF('All Items'!$F86=I$97,"★",IF('All Items'!$E86=I$97,"●",IF('All Items'!$C86=I$97,"→",IF('All Items'!$D86=I$97,"→",IF(AND(I$97&gt;='All Items'!$C86,I$97&lt;='All Items'!$D86),"→",IF(AND('All Items'!$C86&gt;'All Items'!$D86,'All Items'!$D86&gt;=I$97),"→",IF(AND('All Items'!$C86&gt;'All Items'!$D86,'All Items'!$C86&lt;=I$97),"→","")))))))</f>
        <v/>
      </c>
      <c r="J88" s="44" t="str">
        <f>IF('All Items'!$F86=J$97,"★",IF('All Items'!$E86=J$97,"●",IF('All Items'!$C86=J$97,"→",IF('All Items'!$D86=J$97,"→",IF(AND(J$97&gt;='All Items'!$C86,J$97&lt;='All Items'!$D86),"→",IF(AND('All Items'!$C86&gt;'All Items'!$D86,'All Items'!$D86&gt;=J$97),"→",IF(AND('All Items'!$C86&gt;'All Items'!$D86,'All Items'!$C86&lt;=J$97),"→","")))))))</f>
        <v/>
      </c>
      <c r="K88" s="44" t="str">
        <f>IF('All Items'!$F86=K$97,"★",IF('All Items'!$E86=K$97,"●",IF('All Items'!$C86=K$97,"→",IF('All Items'!$D86=K$97,"→",IF(AND(K$97&gt;='All Items'!$C86,K$97&lt;='All Items'!$D86),"→",IF(AND('All Items'!$C86&gt;'All Items'!$D86,'All Items'!$D86&gt;=K$97),"→",IF(AND('All Items'!$C86&gt;'All Items'!$D86,'All Items'!$C86&lt;=K$97),"→","")))))))</f>
        <v/>
      </c>
      <c r="L88" s="44" t="str">
        <f>IF('All Items'!$F86=L$97,"★",IF('All Items'!$E86=L$97,"●",IF('All Items'!$C86=L$97,"→",IF('All Items'!$D86=L$97,"→",IF(AND(L$97&gt;='All Items'!$C86,L$97&lt;='All Items'!$D86),"→",IF(AND('All Items'!$C86&gt;'All Items'!$D86,'All Items'!$D86&gt;=L$97),"→",IF(AND('All Items'!$C86&gt;'All Items'!$D86,'All Items'!$C86&lt;=L$97),"→","")))))))</f>
        <v/>
      </c>
      <c r="M88" s="44" t="str">
        <f>IF('All Items'!$F86=M$97,"★",IF('All Items'!$E86=M$97,"●",IF('All Items'!$C86=M$97,"→",IF('All Items'!$D86=M$97,"→",IF(AND(M$97&gt;='All Items'!$C86,M$97&lt;='All Items'!$D86),"→",IF(AND('All Items'!$C86&gt;'All Items'!$D86,'All Items'!$D86&gt;=M$97),"→",IF(AND('All Items'!$C86&gt;'All Items'!$D86,'All Items'!$C86&lt;=M$97),"→","")))))))</f>
        <v/>
      </c>
      <c r="N88" s="44" t="str">
        <f>IF('All Items'!$F86=N$97,"★",IF('All Items'!$E86=N$97,"●",IF('All Items'!$C86=N$97,"→",IF('All Items'!$D86=N$97,"→",IF(AND(N$97&gt;='All Items'!$C86,N$97&lt;='All Items'!$D86),"→",IF(AND('All Items'!$C86&gt;'All Items'!$D86,'All Items'!$D86&gt;=N$97),"→",IF(AND('All Items'!$C86&gt;'All Items'!$D86,'All Items'!$C86&lt;=N$97),"→","")))))))</f>
        <v/>
      </c>
    </row>
    <row r="89" spans="1:16" x14ac:dyDescent="0.3">
      <c r="A89" s="87" t="str">
        <f>IF('All Items'!B87="","",HYPERLINK(VLOOKUP('All Items'!B87,Table26[],2,0),'All Items'!B87))</f>
        <v/>
      </c>
      <c r="B89" s="26" t="str">
        <f>IF('All Items'!A87="","",'All Items'!A87)</f>
        <v/>
      </c>
      <c r="C89" s="44" t="str">
        <f>IF('All Items'!$F87=C$97,"★",IF('All Items'!$E87=C$97,"●",IF('All Items'!$C87=C$97,"→",IF('All Items'!$D87=C$97,"→",IF(AND(C$97&gt;='All Items'!$C87,C$97&lt;='All Items'!$D87),"→",IF(AND('All Items'!$C87&gt;'All Items'!$D87,'All Items'!$D87&gt;=C$97),"→",IF(AND('All Items'!$C87&gt;'All Items'!$D87,'All Items'!$C87&lt;=C$97),"→","")))))))</f>
        <v/>
      </c>
      <c r="D89" s="44" t="str">
        <f>IF('All Items'!$F87=D$97,"★",IF('All Items'!$E87=D$97,"●",IF('All Items'!$C87=D$97,"→",IF('All Items'!$D87=D$97,"→",IF(AND(D$97&gt;='All Items'!$C87,D$97&lt;='All Items'!$D87),"→",IF(AND('All Items'!$C87&gt;'All Items'!$D87,'All Items'!$D87&gt;=D$97),"→",IF(AND('All Items'!$C87&gt;'All Items'!$D87,'All Items'!$C87&lt;=D$97),"→","")))))))</f>
        <v/>
      </c>
      <c r="E89" s="44" t="str">
        <f>IF('All Items'!$F87=E$97,"★",IF('All Items'!$E87=E$97,"●",IF('All Items'!$C87=E$97,"→",IF('All Items'!$D87=E$97,"→",IF(AND(E$97&gt;='All Items'!$C87,E$97&lt;='All Items'!$D87),"→",IF(AND('All Items'!$C87&gt;'All Items'!$D87,'All Items'!$D87&gt;=E$97),"→",IF(AND('All Items'!$C87&gt;'All Items'!$D87,'All Items'!$C87&lt;=E$97),"→","")))))))</f>
        <v/>
      </c>
      <c r="F89" s="44" t="str">
        <f>IF('All Items'!$F87=F$97,"★",IF('All Items'!$E87=F$97,"●",IF('All Items'!$C87=F$97,"→",IF('All Items'!$D87=F$97,"→",IF(AND(F$97&gt;='All Items'!$C87,F$97&lt;='All Items'!$D87),"→",IF(AND('All Items'!$C87&gt;'All Items'!$D87,'All Items'!$D87&gt;=F$97),"→",IF(AND('All Items'!$C87&gt;'All Items'!$D87,'All Items'!$C87&lt;=F$97),"→","")))))))</f>
        <v/>
      </c>
      <c r="G89" s="44" t="str">
        <f>IF('All Items'!$F87=G$97,"★",IF('All Items'!$E87=G$97,"●",IF('All Items'!$C87=G$97,"→",IF('All Items'!$D87=G$97,"→",IF(AND(G$97&gt;='All Items'!$C87,G$97&lt;='All Items'!$D87),"→",IF(AND('All Items'!$C87&gt;'All Items'!$D87,'All Items'!$D87&gt;=G$97),"→",IF(AND('All Items'!$C87&gt;'All Items'!$D87,'All Items'!$C87&lt;=G$97),"→","")))))))</f>
        <v/>
      </c>
      <c r="H89" s="44" t="str">
        <f>IF('All Items'!$F87=H$97,"★",IF('All Items'!$E87=H$97,"●",IF('All Items'!$C87=H$97,"→",IF('All Items'!$D87=H$97,"→",IF(AND(H$97&gt;='All Items'!$C87,H$97&lt;='All Items'!$D87),"→",IF(AND('All Items'!$C87&gt;'All Items'!$D87,'All Items'!$D87&gt;=H$97),"→",IF(AND('All Items'!$C87&gt;'All Items'!$D87,'All Items'!$C87&lt;=H$97),"→","")))))))</f>
        <v/>
      </c>
      <c r="I89" s="44" t="str">
        <f>IF('All Items'!$F87=I$97,"★",IF('All Items'!$E87=I$97,"●",IF('All Items'!$C87=I$97,"→",IF('All Items'!$D87=I$97,"→",IF(AND(I$97&gt;='All Items'!$C87,I$97&lt;='All Items'!$D87),"→",IF(AND('All Items'!$C87&gt;'All Items'!$D87,'All Items'!$D87&gt;=I$97),"→",IF(AND('All Items'!$C87&gt;'All Items'!$D87,'All Items'!$C87&lt;=I$97),"→","")))))))</f>
        <v/>
      </c>
      <c r="J89" s="44" t="str">
        <f>IF('All Items'!$F87=J$97,"★",IF('All Items'!$E87=J$97,"●",IF('All Items'!$C87=J$97,"→",IF('All Items'!$D87=J$97,"→",IF(AND(J$97&gt;='All Items'!$C87,J$97&lt;='All Items'!$D87),"→",IF(AND('All Items'!$C87&gt;'All Items'!$D87,'All Items'!$D87&gt;=J$97),"→",IF(AND('All Items'!$C87&gt;'All Items'!$D87,'All Items'!$C87&lt;=J$97),"→","")))))))</f>
        <v/>
      </c>
      <c r="K89" s="44" t="str">
        <f>IF('All Items'!$F87=K$97,"★",IF('All Items'!$E87=K$97,"●",IF('All Items'!$C87=K$97,"→",IF('All Items'!$D87=K$97,"→",IF(AND(K$97&gt;='All Items'!$C87,K$97&lt;='All Items'!$D87),"→",IF(AND('All Items'!$C87&gt;'All Items'!$D87,'All Items'!$D87&gt;=K$97),"→",IF(AND('All Items'!$C87&gt;'All Items'!$D87,'All Items'!$C87&lt;=K$97),"→","")))))))</f>
        <v/>
      </c>
      <c r="L89" s="44" t="str">
        <f>IF('All Items'!$F87=L$97,"★",IF('All Items'!$E87=L$97,"●",IF('All Items'!$C87=L$97,"→",IF('All Items'!$D87=L$97,"→",IF(AND(L$97&gt;='All Items'!$C87,L$97&lt;='All Items'!$D87),"→",IF(AND('All Items'!$C87&gt;'All Items'!$D87,'All Items'!$D87&gt;=L$97),"→",IF(AND('All Items'!$C87&gt;'All Items'!$D87,'All Items'!$C87&lt;=L$97),"→","")))))))</f>
        <v/>
      </c>
      <c r="M89" s="44" t="str">
        <f>IF('All Items'!$F87=M$97,"★",IF('All Items'!$E87=M$97,"●",IF('All Items'!$C87=M$97,"→",IF('All Items'!$D87=M$97,"→",IF(AND(M$97&gt;='All Items'!$C87,M$97&lt;='All Items'!$D87),"→",IF(AND('All Items'!$C87&gt;'All Items'!$D87,'All Items'!$D87&gt;=M$97),"→",IF(AND('All Items'!$C87&gt;'All Items'!$D87,'All Items'!$C87&lt;=M$97),"→","")))))))</f>
        <v/>
      </c>
      <c r="N89" s="44" t="str">
        <f>IF('All Items'!$F87=N$97,"★",IF('All Items'!$E87=N$97,"●",IF('All Items'!$C87=N$97,"→",IF('All Items'!$D87=N$97,"→",IF(AND(N$97&gt;='All Items'!$C87,N$97&lt;='All Items'!$D87),"→",IF(AND('All Items'!$C87&gt;'All Items'!$D87,'All Items'!$D87&gt;=N$97),"→",IF(AND('All Items'!$C87&gt;'All Items'!$D87,'All Items'!$C87&lt;=N$97),"→","")))))))</f>
        <v/>
      </c>
    </row>
    <row r="90" spans="1:16" x14ac:dyDescent="0.3">
      <c r="A90" s="87" t="str">
        <f>IF('All Items'!B88="","",HYPERLINK(VLOOKUP('All Items'!B88,Table26[],2,0),'All Items'!B88))</f>
        <v/>
      </c>
      <c r="B90" s="26" t="str">
        <f>IF('All Items'!A88="","",'All Items'!A88)</f>
        <v/>
      </c>
      <c r="C90" s="44" t="str">
        <f>IF('All Items'!$F88=C$97,"★",IF('All Items'!$E88=C$97,"●",IF('All Items'!$C88=C$97,"→",IF('All Items'!$D88=C$97,"→",IF(AND(C$97&gt;='All Items'!$C88,C$97&lt;='All Items'!$D88),"→",IF(AND('All Items'!$C88&gt;'All Items'!$D88,'All Items'!$D88&gt;=C$97),"→",IF(AND('All Items'!$C88&gt;'All Items'!$D88,'All Items'!$C88&lt;=C$97),"→","")))))))</f>
        <v/>
      </c>
      <c r="D90" s="44" t="str">
        <f>IF('All Items'!$F88=D$97,"★",IF('All Items'!$E88=D$97,"●",IF('All Items'!$C88=D$97,"→",IF('All Items'!$D88=D$97,"→",IF(AND(D$97&gt;='All Items'!$C88,D$97&lt;='All Items'!$D88),"→",IF(AND('All Items'!$C88&gt;'All Items'!$D88,'All Items'!$D88&gt;=D$97),"→",IF(AND('All Items'!$C88&gt;'All Items'!$D88,'All Items'!$C88&lt;=D$97),"→","")))))))</f>
        <v/>
      </c>
      <c r="E90" s="44" t="str">
        <f>IF('All Items'!$F88=E$97,"★",IF('All Items'!$E88=E$97,"●",IF('All Items'!$C88=E$97,"→",IF('All Items'!$D88=E$97,"→",IF(AND(E$97&gt;='All Items'!$C88,E$97&lt;='All Items'!$D88),"→",IF(AND('All Items'!$C88&gt;'All Items'!$D88,'All Items'!$D88&gt;=E$97),"→",IF(AND('All Items'!$C88&gt;'All Items'!$D88,'All Items'!$C88&lt;=E$97),"→","")))))))</f>
        <v/>
      </c>
      <c r="F90" s="44" t="str">
        <f>IF('All Items'!$F88=F$97,"★",IF('All Items'!$E88=F$97,"●",IF('All Items'!$C88=F$97,"→",IF('All Items'!$D88=F$97,"→",IF(AND(F$97&gt;='All Items'!$C88,F$97&lt;='All Items'!$D88),"→",IF(AND('All Items'!$C88&gt;'All Items'!$D88,'All Items'!$D88&gt;=F$97),"→",IF(AND('All Items'!$C88&gt;'All Items'!$D88,'All Items'!$C88&lt;=F$97),"→","")))))))</f>
        <v/>
      </c>
      <c r="G90" s="44" t="str">
        <f>IF('All Items'!$F88=G$97,"★",IF('All Items'!$E88=G$97,"●",IF('All Items'!$C88=G$97,"→",IF('All Items'!$D88=G$97,"→",IF(AND(G$97&gt;='All Items'!$C88,G$97&lt;='All Items'!$D88),"→",IF(AND('All Items'!$C88&gt;'All Items'!$D88,'All Items'!$D88&gt;=G$97),"→",IF(AND('All Items'!$C88&gt;'All Items'!$D88,'All Items'!$C88&lt;=G$97),"→","")))))))</f>
        <v/>
      </c>
      <c r="H90" s="44" t="str">
        <f>IF('All Items'!$F88=H$97,"★",IF('All Items'!$E88=H$97,"●",IF('All Items'!$C88=H$97,"→",IF('All Items'!$D88=H$97,"→",IF(AND(H$97&gt;='All Items'!$C88,H$97&lt;='All Items'!$D88),"→",IF(AND('All Items'!$C88&gt;'All Items'!$D88,'All Items'!$D88&gt;=H$97),"→",IF(AND('All Items'!$C88&gt;'All Items'!$D88,'All Items'!$C88&lt;=H$97),"→","")))))))</f>
        <v/>
      </c>
      <c r="I90" s="44" t="str">
        <f>IF('All Items'!$F88=I$97,"★",IF('All Items'!$E88=I$97,"●",IF('All Items'!$C88=I$97,"→",IF('All Items'!$D88=I$97,"→",IF(AND(I$97&gt;='All Items'!$C88,I$97&lt;='All Items'!$D88),"→",IF(AND('All Items'!$C88&gt;'All Items'!$D88,'All Items'!$D88&gt;=I$97),"→",IF(AND('All Items'!$C88&gt;'All Items'!$D88,'All Items'!$C88&lt;=I$97),"→","")))))))</f>
        <v/>
      </c>
      <c r="J90" s="44" t="str">
        <f>IF('All Items'!$F88=J$97,"★",IF('All Items'!$E88=J$97,"●",IF('All Items'!$C88=J$97,"→",IF('All Items'!$D88=J$97,"→",IF(AND(J$97&gt;='All Items'!$C88,J$97&lt;='All Items'!$D88),"→",IF(AND('All Items'!$C88&gt;'All Items'!$D88,'All Items'!$D88&gt;=J$97),"→",IF(AND('All Items'!$C88&gt;'All Items'!$D88,'All Items'!$C88&lt;=J$97),"→","")))))))</f>
        <v/>
      </c>
      <c r="K90" s="44" t="str">
        <f>IF('All Items'!$F88=K$97,"★",IF('All Items'!$E88=K$97,"●",IF('All Items'!$C88=K$97,"→",IF('All Items'!$D88=K$97,"→",IF(AND(K$97&gt;='All Items'!$C88,K$97&lt;='All Items'!$D88),"→",IF(AND('All Items'!$C88&gt;'All Items'!$D88,'All Items'!$D88&gt;=K$97),"→",IF(AND('All Items'!$C88&gt;'All Items'!$D88,'All Items'!$C88&lt;=K$97),"→","")))))))</f>
        <v/>
      </c>
      <c r="L90" s="44" t="str">
        <f>IF('All Items'!$F88=L$97,"★",IF('All Items'!$E88=L$97,"●",IF('All Items'!$C88=L$97,"→",IF('All Items'!$D88=L$97,"→",IF(AND(L$97&gt;='All Items'!$C88,L$97&lt;='All Items'!$D88),"→",IF(AND('All Items'!$C88&gt;'All Items'!$D88,'All Items'!$D88&gt;=L$97),"→",IF(AND('All Items'!$C88&gt;'All Items'!$D88,'All Items'!$C88&lt;=L$97),"→","")))))))</f>
        <v/>
      </c>
      <c r="M90" s="44" t="str">
        <f>IF('All Items'!$F88=M$97,"★",IF('All Items'!$E88=M$97,"●",IF('All Items'!$C88=M$97,"→",IF('All Items'!$D88=M$97,"→",IF(AND(M$97&gt;='All Items'!$C88,M$97&lt;='All Items'!$D88),"→",IF(AND('All Items'!$C88&gt;'All Items'!$D88,'All Items'!$D88&gt;=M$97),"→",IF(AND('All Items'!$C88&gt;'All Items'!$D88,'All Items'!$C88&lt;=M$97),"→","")))))))</f>
        <v/>
      </c>
      <c r="N90" s="44" t="str">
        <f>IF('All Items'!$F88=N$97,"★",IF('All Items'!$E88=N$97,"●",IF('All Items'!$C88=N$97,"→",IF('All Items'!$D88=N$97,"→",IF(AND(N$97&gt;='All Items'!$C88,N$97&lt;='All Items'!$D88),"→",IF(AND('All Items'!$C88&gt;'All Items'!$D88,'All Items'!$D88&gt;=N$97),"→",IF(AND('All Items'!$C88&gt;'All Items'!$D88,'All Items'!$C88&lt;=N$97),"→","")))))))</f>
        <v/>
      </c>
    </row>
    <row r="91" spans="1:16" x14ac:dyDescent="0.3">
      <c r="A91" s="87" t="str">
        <f>IF('All Items'!B89="","",HYPERLINK(VLOOKUP('All Items'!B89,Table26[],2,0),'All Items'!B89))</f>
        <v/>
      </c>
      <c r="B91" s="26" t="str">
        <f>IF('All Items'!A89="","",'All Items'!A89)</f>
        <v/>
      </c>
      <c r="C91" s="44" t="str">
        <f>IF('All Items'!$F89=C$97,"★",IF('All Items'!$E89=C$97,"●",IF('All Items'!$C89=C$97,"→",IF('All Items'!$D89=C$97,"→",IF(AND(C$97&gt;='All Items'!$C89,C$97&lt;='All Items'!$D89),"→",IF(AND('All Items'!$C89&gt;'All Items'!$D89,'All Items'!$D89&gt;=C$97),"→",IF(AND('All Items'!$C89&gt;'All Items'!$D89,'All Items'!$C89&lt;=C$97),"→","")))))))</f>
        <v/>
      </c>
      <c r="D91" s="44" t="str">
        <f>IF('All Items'!$F89=D$97,"★",IF('All Items'!$E89=D$97,"●",IF('All Items'!$C89=D$97,"→",IF('All Items'!$D89=D$97,"→",IF(AND(D$97&gt;='All Items'!$C89,D$97&lt;='All Items'!$D89),"→",IF(AND('All Items'!$C89&gt;'All Items'!$D89,'All Items'!$D89&gt;=D$97),"→",IF(AND('All Items'!$C89&gt;'All Items'!$D89,'All Items'!$C89&lt;=D$97),"→","")))))))</f>
        <v/>
      </c>
      <c r="E91" s="44" t="str">
        <f>IF('All Items'!$F89=E$97,"★",IF('All Items'!$E89=E$97,"●",IF('All Items'!$C89=E$97,"→",IF('All Items'!$D89=E$97,"→",IF(AND(E$97&gt;='All Items'!$C89,E$97&lt;='All Items'!$D89),"→",IF(AND('All Items'!$C89&gt;'All Items'!$D89,'All Items'!$D89&gt;=E$97),"→",IF(AND('All Items'!$C89&gt;'All Items'!$D89,'All Items'!$C89&lt;=E$97),"→","")))))))</f>
        <v/>
      </c>
      <c r="F91" s="44" t="str">
        <f>IF('All Items'!$F89=F$97,"★",IF('All Items'!$E89=F$97,"●",IF('All Items'!$C89=F$97,"→",IF('All Items'!$D89=F$97,"→",IF(AND(F$97&gt;='All Items'!$C89,F$97&lt;='All Items'!$D89),"→",IF(AND('All Items'!$C89&gt;'All Items'!$D89,'All Items'!$D89&gt;=F$97),"→",IF(AND('All Items'!$C89&gt;'All Items'!$D89,'All Items'!$C89&lt;=F$97),"→","")))))))</f>
        <v/>
      </c>
      <c r="G91" s="44" t="str">
        <f>IF('All Items'!$F89=G$97,"★",IF('All Items'!$E89=G$97,"●",IF('All Items'!$C89=G$97,"→",IF('All Items'!$D89=G$97,"→",IF(AND(G$97&gt;='All Items'!$C89,G$97&lt;='All Items'!$D89),"→",IF(AND('All Items'!$C89&gt;'All Items'!$D89,'All Items'!$D89&gt;=G$97),"→",IF(AND('All Items'!$C89&gt;'All Items'!$D89,'All Items'!$C89&lt;=G$97),"→","")))))))</f>
        <v/>
      </c>
      <c r="H91" s="44" t="str">
        <f>IF('All Items'!$F89=H$97,"★",IF('All Items'!$E89=H$97,"●",IF('All Items'!$C89=H$97,"→",IF('All Items'!$D89=H$97,"→",IF(AND(H$97&gt;='All Items'!$C89,H$97&lt;='All Items'!$D89),"→",IF(AND('All Items'!$C89&gt;'All Items'!$D89,'All Items'!$D89&gt;=H$97),"→",IF(AND('All Items'!$C89&gt;'All Items'!$D89,'All Items'!$C89&lt;=H$97),"→","")))))))</f>
        <v/>
      </c>
      <c r="I91" s="44" t="str">
        <f>IF('All Items'!$F89=I$97,"★",IF('All Items'!$E89=I$97,"●",IF('All Items'!$C89=I$97,"→",IF('All Items'!$D89=I$97,"→",IF(AND(I$97&gt;='All Items'!$C89,I$97&lt;='All Items'!$D89),"→",IF(AND('All Items'!$C89&gt;'All Items'!$D89,'All Items'!$D89&gt;=I$97),"→",IF(AND('All Items'!$C89&gt;'All Items'!$D89,'All Items'!$C89&lt;=I$97),"→","")))))))</f>
        <v/>
      </c>
      <c r="J91" s="44" t="str">
        <f>IF('All Items'!$F89=J$97,"★",IF('All Items'!$E89=J$97,"●",IF('All Items'!$C89=J$97,"→",IF('All Items'!$D89=J$97,"→",IF(AND(J$97&gt;='All Items'!$C89,J$97&lt;='All Items'!$D89),"→",IF(AND('All Items'!$C89&gt;'All Items'!$D89,'All Items'!$D89&gt;=J$97),"→",IF(AND('All Items'!$C89&gt;'All Items'!$D89,'All Items'!$C89&lt;=J$97),"→","")))))))</f>
        <v/>
      </c>
      <c r="K91" s="44" t="str">
        <f>IF('All Items'!$F89=K$97,"★",IF('All Items'!$E89=K$97,"●",IF('All Items'!$C89=K$97,"→",IF('All Items'!$D89=K$97,"→",IF(AND(K$97&gt;='All Items'!$C89,K$97&lt;='All Items'!$D89),"→",IF(AND('All Items'!$C89&gt;'All Items'!$D89,'All Items'!$D89&gt;=K$97),"→",IF(AND('All Items'!$C89&gt;'All Items'!$D89,'All Items'!$C89&lt;=K$97),"→","")))))))</f>
        <v/>
      </c>
      <c r="L91" s="44" t="str">
        <f>IF('All Items'!$F89=L$97,"★",IF('All Items'!$E89=L$97,"●",IF('All Items'!$C89=L$97,"→",IF('All Items'!$D89=L$97,"→",IF(AND(L$97&gt;='All Items'!$C89,L$97&lt;='All Items'!$D89),"→",IF(AND('All Items'!$C89&gt;'All Items'!$D89,'All Items'!$D89&gt;=L$97),"→",IF(AND('All Items'!$C89&gt;'All Items'!$D89,'All Items'!$C89&lt;=L$97),"→","")))))))</f>
        <v/>
      </c>
      <c r="M91" s="44" t="str">
        <f>IF('All Items'!$F89=M$97,"★",IF('All Items'!$E89=M$97,"●",IF('All Items'!$C89=M$97,"→",IF('All Items'!$D89=M$97,"→",IF(AND(M$97&gt;='All Items'!$C89,M$97&lt;='All Items'!$D89),"→",IF(AND('All Items'!$C89&gt;'All Items'!$D89,'All Items'!$D89&gt;=M$97),"→",IF(AND('All Items'!$C89&gt;'All Items'!$D89,'All Items'!$C89&lt;=M$97),"→","")))))))</f>
        <v/>
      </c>
      <c r="N91" s="44" t="str">
        <f>IF('All Items'!$F89=N$97,"★",IF('All Items'!$E89=N$97,"●",IF('All Items'!$C89=N$97,"→",IF('All Items'!$D89=N$97,"→",IF(AND(N$97&gt;='All Items'!$C89,N$97&lt;='All Items'!$D89),"→",IF(AND('All Items'!$C89&gt;'All Items'!$D89,'All Items'!$D89&gt;=N$97),"→",IF(AND('All Items'!$C89&gt;'All Items'!$D89,'All Items'!$C89&lt;=N$97),"→","")))))))</f>
        <v/>
      </c>
    </row>
    <row r="92" spans="1:16" x14ac:dyDescent="0.3">
      <c r="A92" s="87" t="str">
        <f>IF('All Items'!B90="","",HYPERLINK(VLOOKUP('All Items'!B90,Table26[],2,0),'All Items'!B90))</f>
        <v/>
      </c>
      <c r="B92" s="26" t="str">
        <f>IF('All Items'!A90="","",'All Items'!A90)</f>
        <v/>
      </c>
      <c r="C92" s="44" t="str">
        <f>IF('All Items'!$F90=C$97,"★",IF('All Items'!$E90=C$97,"●",IF('All Items'!$C90=C$97,"→",IF('All Items'!$D90=C$97,"→",IF(AND(C$97&gt;='All Items'!$C90,C$97&lt;='All Items'!$D90),"→",IF(AND('All Items'!$C90&gt;'All Items'!$D90,'All Items'!$D90&gt;=C$97),"→",IF(AND('All Items'!$C90&gt;'All Items'!$D90,'All Items'!$C90&lt;=C$97),"→","")))))))</f>
        <v/>
      </c>
      <c r="D92" s="44" t="str">
        <f>IF('All Items'!$F90=D$97,"★",IF('All Items'!$E90=D$97,"●",IF('All Items'!$C90=D$97,"→",IF('All Items'!$D90=D$97,"→",IF(AND(D$97&gt;='All Items'!$C90,D$97&lt;='All Items'!$D90),"→",IF(AND('All Items'!$C90&gt;'All Items'!$D90,'All Items'!$D90&gt;=D$97),"→",IF(AND('All Items'!$C90&gt;'All Items'!$D90,'All Items'!$C90&lt;=D$97),"→","")))))))</f>
        <v/>
      </c>
      <c r="E92" s="44" t="str">
        <f>IF('All Items'!$F90=E$97,"★",IF('All Items'!$E90=E$97,"●",IF('All Items'!$C90=E$97,"→",IF('All Items'!$D90=E$97,"→",IF(AND(E$97&gt;='All Items'!$C90,E$97&lt;='All Items'!$D90),"→",IF(AND('All Items'!$C90&gt;'All Items'!$D90,'All Items'!$D90&gt;=E$97),"→",IF(AND('All Items'!$C90&gt;'All Items'!$D90,'All Items'!$C90&lt;=E$97),"→","")))))))</f>
        <v/>
      </c>
      <c r="F92" s="44" t="str">
        <f>IF('All Items'!$F90=F$97,"★",IF('All Items'!$E90=F$97,"●",IF('All Items'!$C90=F$97,"→",IF('All Items'!$D90=F$97,"→",IF(AND(F$97&gt;='All Items'!$C90,F$97&lt;='All Items'!$D90),"→",IF(AND('All Items'!$C90&gt;'All Items'!$D90,'All Items'!$D90&gt;=F$97),"→",IF(AND('All Items'!$C90&gt;'All Items'!$D90,'All Items'!$C90&lt;=F$97),"→","")))))))</f>
        <v/>
      </c>
      <c r="G92" s="44" t="str">
        <f>IF('All Items'!$F90=G$97,"★",IF('All Items'!$E90=G$97,"●",IF('All Items'!$C90=G$97,"→",IF('All Items'!$D90=G$97,"→",IF(AND(G$97&gt;='All Items'!$C90,G$97&lt;='All Items'!$D90),"→",IF(AND('All Items'!$C90&gt;'All Items'!$D90,'All Items'!$D90&gt;=G$97),"→",IF(AND('All Items'!$C90&gt;'All Items'!$D90,'All Items'!$C90&lt;=G$97),"→","")))))))</f>
        <v/>
      </c>
      <c r="H92" s="44" t="str">
        <f>IF('All Items'!$F90=H$97,"★",IF('All Items'!$E90=H$97,"●",IF('All Items'!$C90=H$97,"→",IF('All Items'!$D90=H$97,"→",IF(AND(H$97&gt;='All Items'!$C90,H$97&lt;='All Items'!$D90),"→",IF(AND('All Items'!$C90&gt;'All Items'!$D90,'All Items'!$D90&gt;=H$97),"→",IF(AND('All Items'!$C90&gt;'All Items'!$D90,'All Items'!$C90&lt;=H$97),"→","")))))))</f>
        <v/>
      </c>
      <c r="I92" s="44" t="str">
        <f>IF('All Items'!$F90=I$97,"★",IF('All Items'!$E90=I$97,"●",IF('All Items'!$C90=I$97,"→",IF('All Items'!$D90=I$97,"→",IF(AND(I$97&gt;='All Items'!$C90,I$97&lt;='All Items'!$D90),"→",IF(AND('All Items'!$C90&gt;'All Items'!$D90,'All Items'!$D90&gt;=I$97),"→",IF(AND('All Items'!$C90&gt;'All Items'!$D90,'All Items'!$C90&lt;=I$97),"→","")))))))</f>
        <v/>
      </c>
      <c r="J92" s="44" t="str">
        <f>IF('All Items'!$F90=J$97,"★",IF('All Items'!$E90=J$97,"●",IF('All Items'!$C90=J$97,"→",IF('All Items'!$D90=J$97,"→",IF(AND(J$97&gt;='All Items'!$C90,J$97&lt;='All Items'!$D90),"→",IF(AND('All Items'!$C90&gt;'All Items'!$D90,'All Items'!$D90&gt;=J$97),"→",IF(AND('All Items'!$C90&gt;'All Items'!$D90,'All Items'!$C90&lt;=J$97),"→","")))))))</f>
        <v/>
      </c>
      <c r="K92" s="44" t="str">
        <f>IF('All Items'!$F90=K$97,"★",IF('All Items'!$E90=K$97,"●",IF('All Items'!$C90=K$97,"→",IF('All Items'!$D90=K$97,"→",IF(AND(K$97&gt;='All Items'!$C90,K$97&lt;='All Items'!$D90),"→",IF(AND('All Items'!$C90&gt;'All Items'!$D90,'All Items'!$D90&gt;=K$97),"→",IF(AND('All Items'!$C90&gt;'All Items'!$D90,'All Items'!$C90&lt;=K$97),"→","")))))))</f>
        <v/>
      </c>
      <c r="L92" s="44" t="str">
        <f>IF('All Items'!$F90=L$97,"★",IF('All Items'!$E90=L$97,"●",IF('All Items'!$C90=L$97,"→",IF('All Items'!$D90=L$97,"→",IF(AND(L$97&gt;='All Items'!$C90,L$97&lt;='All Items'!$D90),"→",IF(AND('All Items'!$C90&gt;'All Items'!$D90,'All Items'!$D90&gt;=L$97),"→",IF(AND('All Items'!$C90&gt;'All Items'!$D90,'All Items'!$C90&lt;=L$97),"→","")))))))</f>
        <v/>
      </c>
      <c r="M92" s="44" t="str">
        <f>IF('All Items'!$F90=M$97,"★",IF('All Items'!$E90=M$97,"●",IF('All Items'!$C90=M$97,"→",IF('All Items'!$D90=M$97,"→",IF(AND(M$97&gt;='All Items'!$C90,M$97&lt;='All Items'!$D90),"→",IF(AND('All Items'!$C90&gt;'All Items'!$D90,'All Items'!$D90&gt;=M$97),"→",IF(AND('All Items'!$C90&gt;'All Items'!$D90,'All Items'!$C90&lt;=M$97),"→","")))))))</f>
        <v/>
      </c>
      <c r="N92" s="44" t="str">
        <f>IF('All Items'!$F90=N$97,"★",IF('All Items'!$E90=N$97,"●",IF('All Items'!$C90=N$97,"→",IF('All Items'!$D90=N$97,"→",IF(AND(N$97&gt;='All Items'!$C90,N$97&lt;='All Items'!$D90),"→",IF(AND('All Items'!$C90&gt;'All Items'!$D90,'All Items'!$D90&gt;=N$97),"→",IF(AND('All Items'!$C90&gt;'All Items'!$D90,'All Items'!$C90&lt;=N$97),"→","")))))))</f>
        <v/>
      </c>
    </row>
    <row r="93" spans="1:16" x14ac:dyDescent="0.3">
      <c r="A93" s="87" t="str">
        <f>IF('All Items'!B91="","",HYPERLINK(VLOOKUP('All Items'!B91,Table26[],2,0),'All Items'!B91))</f>
        <v/>
      </c>
      <c r="B93" s="26" t="str">
        <f>IF('All Items'!A91="","",'All Items'!A91)</f>
        <v/>
      </c>
      <c r="C93" s="44" t="str">
        <f>IF('All Items'!$F91=C$97,"★",IF('All Items'!$E91=C$97,"●",IF('All Items'!$C91=C$97,"→",IF('All Items'!$D91=C$97,"→",IF(AND(C$97&gt;='All Items'!$C91,C$97&lt;='All Items'!$D91),"→",IF(AND('All Items'!$C91&gt;'All Items'!$D91,'All Items'!$D91&gt;=C$97),"→",IF(AND('All Items'!$C91&gt;'All Items'!$D91,'All Items'!$C91&lt;=C$97),"→","")))))))</f>
        <v/>
      </c>
      <c r="D93" s="44" t="str">
        <f>IF('All Items'!$F91=D$97,"★",IF('All Items'!$E91=D$97,"●",IF('All Items'!$C91=D$97,"→",IF('All Items'!$D91=D$97,"→",IF(AND(D$97&gt;='All Items'!$C91,D$97&lt;='All Items'!$D91),"→",IF(AND('All Items'!$C91&gt;'All Items'!$D91,'All Items'!$D91&gt;=D$97),"→",IF(AND('All Items'!$C91&gt;'All Items'!$D91,'All Items'!$C91&lt;=D$97),"→","")))))))</f>
        <v/>
      </c>
      <c r="E93" s="44" t="str">
        <f>IF('All Items'!$F91=E$97,"★",IF('All Items'!$E91=E$97,"●",IF('All Items'!$C91=E$97,"→",IF('All Items'!$D91=E$97,"→",IF(AND(E$97&gt;='All Items'!$C91,E$97&lt;='All Items'!$D91),"→",IF(AND('All Items'!$C91&gt;'All Items'!$D91,'All Items'!$D91&gt;=E$97),"→",IF(AND('All Items'!$C91&gt;'All Items'!$D91,'All Items'!$C91&lt;=E$97),"→","")))))))</f>
        <v/>
      </c>
      <c r="F93" s="44" t="str">
        <f>IF('All Items'!$F91=F$97,"★",IF('All Items'!$E91=F$97,"●",IF('All Items'!$C91=F$97,"→",IF('All Items'!$D91=F$97,"→",IF(AND(F$97&gt;='All Items'!$C91,F$97&lt;='All Items'!$D91),"→",IF(AND('All Items'!$C91&gt;'All Items'!$D91,'All Items'!$D91&gt;=F$97),"→",IF(AND('All Items'!$C91&gt;'All Items'!$D91,'All Items'!$C91&lt;=F$97),"→","")))))))</f>
        <v/>
      </c>
      <c r="G93" s="44" t="str">
        <f>IF('All Items'!$F91=G$97,"★",IF('All Items'!$E91=G$97,"●",IF('All Items'!$C91=G$97,"→",IF('All Items'!$D91=G$97,"→",IF(AND(G$97&gt;='All Items'!$C91,G$97&lt;='All Items'!$D91),"→",IF(AND('All Items'!$C91&gt;'All Items'!$D91,'All Items'!$D91&gt;=G$97),"→",IF(AND('All Items'!$C91&gt;'All Items'!$D91,'All Items'!$C91&lt;=G$97),"→","")))))))</f>
        <v/>
      </c>
      <c r="H93" s="44" t="str">
        <f>IF('All Items'!$F91=H$97,"★",IF('All Items'!$E91=H$97,"●",IF('All Items'!$C91=H$97,"→",IF('All Items'!$D91=H$97,"→",IF(AND(H$97&gt;='All Items'!$C91,H$97&lt;='All Items'!$D91),"→",IF(AND('All Items'!$C91&gt;'All Items'!$D91,'All Items'!$D91&gt;=H$97),"→",IF(AND('All Items'!$C91&gt;'All Items'!$D91,'All Items'!$C91&lt;=H$97),"→","")))))))</f>
        <v/>
      </c>
      <c r="I93" s="44" t="str">
        <f>IF('All Items'!$F91=I$97,"★",IF('All Items'!$E91=I$97,"●",IF('All Items'!$C91=I$97,"→",IF('All Items'!$D91=I$97,"→",IF(AND(I$97&gt;='All Items'!$C91,I$97&lt;='All Items'!$D91),"→",IF(AND('All Items'!$C91&gt;'All Items'!$D91,'All Items'!$D91&gt;=I$97),"→",IF(AND('All Items'!$C91&gt;'All Items'!$D91,'All Items'!$C91&lt;=I$97),"→","")))))))</f>
        <v/>
      </c>
      <c r="J93" s="44" t="str">
        <f>IF('All Items'!$F91=J$97,"★",IF('All Items'!$E91=J$97,"●",IF('All Items'!$C91=J$97,"→",IF('All Items'!$D91=J$97,"→",IF(AND(J$97&gt;='All Items'!$C91,J$97&lt;='All Items'!$D91),"→",IF(AND('All Items'!$C91&gt;'All Items'!$D91,'All Items'!$D91&gt;=J$97),"→",IF(AND('All Items'!$C91&gt;'All Items'!$D91,'All Items'!$C91&lt;=J$97),"→","")))))))</f>
        <v/>
      </c>
      <c r="K93" s="44" t="str">
        <f>IF('All Items'!$F91=K$97,"★",IF('All Items'!$E91=K$97,"●",IF('All Items'!$C91=K$97,"→",IF('All Items'!$D91=K$97,"→",IF(AND(K$97&gt;='All Items'!$C91,K$97&lt;='All Items'!$D91),"→",IF(AND('All Items'!$C91&gt;'All Items'!$D91,'All Items'!$D91&gt;=K$97),"→",IF(AND('All Items'!$C91&gt;'All Items'!$D91,'All Items'!$C91&lt;=K$97),"→","")))))))</f>
        <v/>
      </c>
      <c r="L93" s="44" t="str">
        <f>IF('All Items'!$F91=L$97,"★",IF('All Items'!$E91=L$97,"●",IF('All Items'!$C91=L$97,"→",IF('All Items'!$D91=L$97,"→",IF(AND(L$97&gt;='All Items'!$C91,L$97&lt;='All Items'!$D91),"→",IF(AND('All Items'!$C91&gt;'All Items'!$D91,'All Items'!$D91&gt;=L$97),"→",IF(AND('All Items'!$C91&gt;'All Items'!$D91,'All Items'!$C91&lt;=L$97),"→","")))))))</f>
        <v/>
      </c>
      <c r="M93" s="44" t="str">
        <f>IF('All Items'!$F91=M$97,"★",IF('All Items'!$E91=M$97,"●",IF('All Items'!$C91=M$97,"→",IF('All Items'!$D91=M$97,"→",IF(AND(M$97&gt;='All Items'!$C91,M$97&lt;='All Items'!$D91),"→",IF(AND('All Items'!$C91&gt;'All Items'!$D91,'All Items'!$D91&gt;=M$97),"→",IF(AND('All Items'!$C91&gt;'All Items'!$D91,'All Items'!$C91&lt;=M$97),"→","")))))))</f>
        <v/>
      </c>
      <c r="N93" s="44" t="str">
        <f>IF('All Items'!$F91=N$97,"★",IF('All Items'!$E91=N$97,"●",IF('All Items'!$C91=N$97,"→",IF('All Items'!$D91=N$97,"→",IF(AND(N$97&gt;='All Items'!$C91,N$97&lt;='All Items'!$D91),"→",IF(AND('All Items'!$C91&gt;'All Items'!$D91,'All Items'!$D91&gt;=N$97),"→",IF(AND('All Items'!$C91&gt;'All Items'!$D91,'All Items'!$C91&lt;=N$97),"→","")))))))</f>
        <v/>
      </c>
    </row>
    <row r="94" spans="1:16" x14ac:dyDescent="0.3">
      <c r="A94" s="87" t="str">
        <f>IF('All Items'!B92="","",HYPERLINK(VLOOKUP('All Items'!B92,Table26[],2,0),'All Items'!B92))</f>
        <v/>
      </c>
      <c r="B94" s="26" t="str">
        <f>IF('All Items'!A92="","",'All Items'!A92)</f>
        <v/>
      </c>
      <c r="C94" s="44" t="str">
        <f>IF('All Items'!$F92=C$97,"★",IF('All Items'!$E92=C$97,"●",IF('All Items'!$C92=C$97,"→",IF('All Items'!$D92=C$97,"→",IF(AND(C$97&gt;='All Items'!$C92,C$97&lt;='All Items'!$D92),"→",IF(AND('All Items'!$C92&gt;'All Items'!$D92,'All Items'!$D92&gt;=C$97),"→",IF(AND('All Items'!$C92&gt;'All Items'!$D92,'All Items'!$C92&lt;=C$97),"→","")))))))</f>
        <v/>
      </c>
      <c r="D94" s="44" t="str">
        <f>IF('All Items'!$F92=D$97,"★",IF('All Items'!$E92=D$97,"●",IF('All Items'!$C92=D$97,"→",IF('All Items'!$D92=D$97,"→",IF(AND(D$97&gt;='All Items'!$C92,D$97&lt;='All Items'!$D92),"→",IF(AND('All Items'!$C92&gt;'All Items'!$D92,'All Items'!$D92&gt;=D$97),"→",IF(AND('All Items'!$C92&gt;'All Items'!$D92,'All Items'!$C92&lt;=D$97),"→","")))))))</f>
        <v/>
      </c>
      <c r="E94" s="44" t="str">
        <f>IF('All Items'!$F92=E$97,"★",IF('All Items'!$E92=E$97,"●",IF('All Items'!$C92=E$97,"→",IF('All Items'!$D92=E$97,"→",IF(AND(E$97&gt;='All Items'!$C92,E$97&lt;='All Items'!$D92),"→",IF(AND('All Items'!$C92&gt;'All Items'!$D92,'All Items'!$D92&gt;=E$97),"→",IF(AND('All Items'!$C92&gt;'All Items'!$D92,'All Items'!$C92&lt;=E$97),"→","")))))))</f>
        <v/>
      </c>
      <c r="F94" s="44" t="str">
        <f>IF('All Items'!$F92=F$97,"★",IF('All Items'!$E92=F$97,"●",IF('All Items'!$C92=F$97,"→",IF('All Items'!$D92=F$97,"→",IF(AND(F$97&gt;='All Items'!$C92,F$97&lt;='All Items'!$D92),"→",IF(AND('All Items'!$C92&gt;'All Items'!$D92,'All Items'!$D92&gt;=F$97),"→",IF(AND('All Items'!$C92&gt;'All Items'!$D92,'All Items'!$C92&lt;=F$97),"→","")))))))</f>
        <v/>
      </c>
      <c r="G94" s="44" t="str">
        <f>IF('All Items'!$F92=G$97,"★",IF('All Items'!$E92=G$97,"●",IF('All Items'!$C92=G$97,"→",IF('All Items'!$D92=G$97,"→",IF(AND(G$97&gt;='All Items'!$C92,G$97&lt;='All Items'!$D92),"→",IF(AND('All Items'!$C92&gt;'All Items'!$D92,'All Items'!$D92&gt;=G$97),"→",IF(AND('All Items'!$C92&gt;'All Items'!$D92,'All Items'!$C92&lt;=G$97),"→","")))))))</f>
        <v/>
      </c>
      <c r="H94" s="44" t="str">
        <f>IF('All Items'!$F92=H$97,"★",IF('All Items'!$E92=H$97,"●",IF('All Items'!$C92=H$97,"→",IF('All Items'!$D92=H$97,"→",IF(AND(H$97&gt;='All Items'!$C92,H$97&lt;='All Items'!$D92),"→",IF(AND('All Items'!$C92&gt;'All Items'!$D92,'All Items'!$D92&gt;=H$97),"→",IF(AND('All Items'!$C92&gt;'All Items'!$D92,'All Items'!$C92&lt;=H$97),"→","")))))))</f>
        <v/>
      </c>
      <c r="I94" s="44" t="str">
        <f>IF('All Items'!$F92=I$97,"★",IF('All Items'!$E92=I$97,"●",IF('All Items'!$C92=I$97,"→",IF('All Items'!$D92=I$97,"→",IF(AND(I$97&gt;='All Items'!$C92,I$97&lt;='All Items'!$D92),"→",IF(AND('All Items'!$C92&gt;'All Items'!$D92,'All Items'!$D92&gt;=I$97),"→",IF(AND('All Items'!$C92&gt;'All Items'!$D92,'All Items'!$C92&lt;=I$97),"→","")))))))</f>
        <v/>
      </c>
      <c r="J94" s="44" t="str">
        <f>IF('All Items'!$F92=J$97,"★",IF('All Items'!$E92=J$97,"●",IF('All Items'!$C92=J$97,"→",IF('All Items'!$D92=J$97,"→",IF(AND(J$97&gt;='All Items'!$C92,J$97&lt;='All Items'!$D92),"→",IF(AND('All Items'!$C92&gt;'All Items'!$D92,'All Items'!$D92&gt;=J$97),"→",IF(AND('All Items'!$C92&gt;'All Items'!$D92,'All Items'!$C92&lt;=J$97),"→","")))))))</f>
        <v/>
      </c>
      <c r="K94" s="44" t="str">
        <f>IF('All Items'!$F92=K$97,"★",IF('All Items'!$E92=K$97,"●",IF('All Items'!$C92=K$97,"→",IF('All Items'!$D92=K$97,"→",IF(AND(K$97&gt;='All Items'!$C92,K$97&lt;='All Items'!$D92),"→",IF(AND('All Items'!$C92&gt;'All Items'!$D92,'All Items'!$D92&gt;=K$97),"→",IF(AND('All Items'!$C92&gt;'All Items'!$D92,'All Items'!$C92&lt;=K$97),"→","")))))))</f>
        <v/>
      </c>
      <c r="L94" s="44" t="str">
        <f>IF('All Items'!$F92=L$97,"★",IF('All Items'!$E92=L$97,"●",IF('All Items'!$C92=L$97,"→",IF('All Items'!$D92=L$97,"→",IF(AND(L$97&gt;='All Items'!$C92,L$97&lt;='All Items'!$D92),"→",IF(AND('All Items'!$C92&gt;'All Items'!$D92,'All Items'!$D92&gt;=L$97),"→",IF(AND('All Items'!$C92&gt;'All Items'!$D92,'All Items'!$C92&lt;=L$97),"→","")))))))</f>
        <v/>
      </c>
      <c r="M94" s="44" t="str">
        <f>IF('All Items'!$F92=M$97,"★",IF('All Items'!$E92=M$97,"●",IF('All Items'!$C92=M$97,"→",IF('All Items'!$D92=M$97,"→",IF(AND(M$97&gt;='All Items'!$C92,M$97&lt;='All Items'!$D92),"→",IF(AND('All Items'!$C92&gt;'All Items'!$D92,'All Items'!$D92&gt;=M$97),"→",IF(AND('All Items'!$C92&gt;'All Items'!$D92,'All Items'!$C92&lt;=M$97),"→","")))))))</f>
        <v/>
      </c>
      <c r="N94" s="44" t="str">
        <f>IF('All Items'!$F92=N$97,"★",IF('All Items'!$E92=N$97,"●",IF('All Items'!$C92=N$97,"→",IF('All Items'!$D92=N$97,"→",IF(AND(N$97&gt;='All Items'!$C92,N$97&lt;='All Items'!$D92),"→",IF(AND('All Items'!$C92&gt;'All Items'!$D92,'All Items'!$D92&gt;=N$97),"→",IF(AND('All Items'!$C92&gt;'All Items'!$D92,'All Items'!$C92&lt;=N$97),"→","")))))))</f>
        <v/>
      </c>
    </row>
    <row r="95" spans="1:16" x14ac:dyDescent="0.3">
      <c r="A95" s="87" t="str">
        <f>IF('All Items'!B93="","",HYPERLINK(VLOOKUP('All Items'!B93,Table26[],2,0),'All Items'!B93))</f>
        <v/>
      </c>
      <c r="B95" s="26" t="str">
        <f>IF('All Items'!A93="","",'All Items'!A93)</f>
        <v/>
      </c>
      <c r="C95" s="44" t="str">
        <f>IF('All Items'!$F93=C$97,"★",IF('All Items'!$E93=C$97,"●",IF('All Items'!$C93=C$97,"→",IF('All Items'!$D93=C$97,"→",IF(AND(C$97&gt;='All Items'!$C93,C$97&lt;='All Items'!$D93),"→",IF(AND('All Items'!$C93&gt;'All Items'!$D93,'All Items'!$D93&gt;=C$97),"→",IF(AND('All Items'!$C93&gt;'All Items'!$D93,'All Items'!$C93&lt;=C$97),"→","")))))))</f>
        <v/>
      </c>
      <c r="D95" s="44" t="str">
        <f>IF('All Items'!$F93=D$97,"★",IF('All Items'!$E93=D$97,"●",IF('All Items'!$C93=D$97,"→",IF('All Items'!$D93=D$97,"→",IF(AND(D$97&gt;='All Items'!$C93,D$97&lt;='All Items'!$D93),"→",IF(AND('All Items'!$C93&gt;'All Items'!$D93,'All Items'!$D93&gt;=D$97),"→",IF(AND('All Items'!$C93&gt;'All Items'!$D93,'All Items'!$C93&lt;=D$97),"→","")))))))</f>
        <v/>
      </c>
      <c r="E95" s="44" t="str">
        <f>IF('All Items'!$F93=E$97,"★",IF('All Items'!$E93=E$97,"●",IF('All Items'!$C93=E$97,"→",IF('All Items'!$D93=E$97,"→",IF(AND(E$97&gt;='All Items'!$C93,E$97&lt;='All Items'!$D93),"→",IF(AND('All Items'!$C93&gt;'All Items'!$D93,'All Items'!$D93&gt;=E$97),"→",IF(AND('All Items'!$C93&gt;'All Items'!$D93,'All Items'!$C93&lt;=E$97),"→","")))))))</f>
        <v/>
      </c>
      <c r="F95" s="44" t="str">
        <f>IF('All Items'!$F93=F$97,"★",IF('All Items'!$E93=F$97,"●",IF('All Items'!$C93=F$97,"→",IF('All Items'!$D93=F$97,"→",IF(AND(F$97&gt;='All Items'!$C93,F$97&lt;='All Items'!$D93),"→",IF(AND('All Items'!$C93&gt;'All Items'!$D93,'All Items'!$D93&gt;=F$97),"→",IF(AND('All Items'!$C93&gt;'All Items'!$D93,'All Items'!$C93&lt;=F$97),"→","")))))))</f>
        <v/>
      </c>
      <c r="G95" s="44" t="str">
        <f>IF('All Items'!$F93=G$97,"★",IF('All Items'!$E93=G$97,"●",IF('All Items'!$C93=G$97,"→",IF('All Items'!$D93=G$97,"→",IF(AND(G$97&gt;='All Items'!$C93,G$97&lt;='All Items'!$D93),"→",IF(AND('All Items'!$C93&gt;'All Items'!$D93,'All Items'!$D93&gt;=G$97),"→",IF(AND('All Items'!$C93&gt;'All Items'!$D93,'All Items'!$C93&lt;=G$97),"→","")))))))</f>
        <v/>
      </c>
      <c r="H95" s="44" t="str">
        <f>IF('All Items'!$F93=H$97,"★",IF('All Items'!$E93=H$97,"●",IF('All Items'!$C93=H$97,"→",IF('All Items'!$D93=H$97,"→",IF(AND(H$97&gt;='All Items'!$C93,H$97&lt;='All Items'!$D93),"→",IF(AND('All Items'!$C93&gt;'All Items'!$D93,'All Items'!$D93&gt;=H$97),"→",IF(AND('All Items'!$C93&gt;'All Items'!$D93,'All Items'!$C93&lt;=H$97),"→","")))))))</f>
        <v/>
      </c>
      <c r="I95" s="44" t="str">
        <f>IF('All Items'!$F93=I$97,"★",IF('All Items'!$E93=I$97,"●",IF('All Items'!$C93=I$97,"→",IF('All Items'!$D93=I$97,"→",IF(AND(I$97&gt;='All Items'!$C93,I$97&lt;='All Items'!$D93),"→",IF(AND('All Items'!$C93&gt;'All Items'!$D93,'All Items'!$D93&gt;=I$97),"→",IF(AND('All Items'!$C93&gt;'All Items'!$D93,'All Items'!$C93&lt;=I$97),"→","")))))))</f>
        <v/>
      </c>
      <c r="J95" s="44" t="str">
        <f>IF('All Items'!$F93=J$97,"★",IF('All Items'!$E93=J$97,"●",IF('All Items'!$C93=J$97,"→",IF('All Items'!$D93=J$97,"→",IF(AND(J$97&gt;='All Items'!$C93,J$97&lt;='All Items'!$D93),"→",IF(AND('All Items'!$C93&gt;'All Items'!$D93,'All Items'!$D93&gt;=J$97),"→",IF(AND('All Items'!$C93&gt;'All Items'!$D93,'All Items'!$C93&lt;=J$97),"→","")))))))</f>
        <v/>
      </c>
      <c r="K95" s="44" t="str">
        <f>IF('All Items'!$F93=K$97,"★",IF('All Items'!$E93=K$97,"●",IF('All Items'!$C93=K$97,"→",IF('All Items'!$D93=K$97,"→",IF(AND(K$97&gt;='All Items'!$C93,K$97&lt;='All Items'!$D93),"→",IF(AND('All Items'!$C93&gt;'All Items'!$D93,'All Items'!$D93&gt;=K$97),"→",IF(AND('All Items'!$C93&gt;'All Items'!$D93,'All Items'!$C93&lt;=K$97),"→","")))))))</f>
        <v/>
      </c>
      <c r="L95" s="44" t="str">
        <f>IF('All Items'!$F93=L$97,"★",IF('All Items'!$E93=L$97,"●",IF('All Items'!$C93=L$97,"→",IF('All Items'!$D93=L$97,"→",IF(AND(L$97&gt;='All Items'!$C93,L$97&lt;='All Items'!$D93),"→",IF(AND('All Items'!$C93&gt;'All Items'!$D93,'All Items'!$D93&gt;=L$97),"→",IF(AND('All Items'!$C93&gt;'All Items'!$D93,'All Items'!$C93&lt;=L$97),"→","")))))))</f>
        <v/>
      </c>
      <c r="M95" s="44" t="str">
        <f>IF('All Items'!$F93=M$97,"★",IF('All Items'!$E93=M$97,"●",IF('All Items'!$C93=M$97,"→",IF('All Items'!$D93=M$97,"→",IF(AND(M$97&gt;='All Items'!$C93,M$97&lt;='All Items'!$D93),"→",IF(AND('All Items'!$C93&gt;'All Items'!$D93,'All Items'!$D93&gt;=M$97),"→",IF(AND('All Items'!$C93&gt;'All Items'!$D93,'All Items'!$C93&lt;=M$97),"→","")))))))</f>
        <v/>
      </c>
      <c r="N95" s="44" t="str">
        <f>IF('All Items'!$F93=N$97,"★",IF('All Items'!$E93=N$97,"●",IF('All Items'!$C93=N$97,"→",IF('All Items'!$D93=N$97,"→",IF(AND(N$97&gt;='All Items'!$C93,N$97&lt;='All Items'!$D93),"→",IF(AND('All Items'!$C93&gt;'All Items'!$D93,'All Items'!$D93&gt;=N$97),"→",IF(AND('All Items'!$C93&gt;'All Items'!$D93,'All Items'!$C93&lt;=N$97),"→","")))))))</f>
        <v/>
      </c>
    </row>
    <row r="97" spans="1:15" hidden="1" x14ac:dyDescent="0.3">
      <c r="C97" s="42">
        <v>36708</v>
      </c>
      <c r="D97" s="42">
        <v>36739</v>
      </c>
      <c r="E97" s="42">
        <v>36770</v>
      </c>
      <c r="F97" s="42">
        <v>36800</v>
      </c>
      <c r="G97" s="42">
        <v>36831</v>
      </c>
      <c r="H97" s="42">
        <v>36861</v>
      </c>
      <c r="I97" s="42">
        <v>36892</v>
      </c>
      <c r="J97" s="42">
        <v>36923</v>
      </c>
      <c r="K97" s="42">
        <v>36951</v>
      </c>
      <c r="L97" s="42">
        <v>36982</v>
      </c>
      <c r="M97" s="42">
        <v>37012</v>
      </c>
      <c r="N97" s="42">
        <v>37043</v>
      </c>
      <c r="O97" s="24">
        <v>37073</v>
      </c>
    </row>
    <row r="98" spans="1:15" x14ac:dyDescent="0.3">
      <c r="A98" s="115" t="s">
        <v>233</v>
      </c>
    </row>
    <row r="99" spans="1:15" x14ac:dyDescent="0.3">
      <c r="A99" s="116" t="s">
        <v>28</v>
      </c>
    </row>
    <row r="100" spans="1:15" x14ac:dyDescent="0.3">
      <c r="A100" s="163" t="s">
        <v>29</v>
      </c>
      <c r="B100" s="163"/>
      <c r="C100" s="163"/>
      <c r="D100" s="163"/>
      <c r="E100" s="163"/>
      <c r="F100" s="163"/>
      <c r="G100" s="163"/>
      <c r="H100" s="163"/>
      <c r="I100" s="163"/>
      <c r="J100" s="163"/>
      <c r="K100" s="163"/>
      <c r="L100" s="163"/>
      <c r="M100" s="163"/>
      <c r="N100" s="163"/>
    </row>
  </sheetData>
  <sheetProtection algorithmName="SHA-512" hashValue="NVFFkrsOH+gwe0gE2a0ohE6laKv2DTiECMHXppR/Vy0nDPyyvZe6MBN7cnFFcgaBodwkFxFFRC2IuGodLHiLNg==" saltValue="01eT3kHnjwQtR0mMV+HPyA==" spinCount="100000" sheet="1" formatCells="0" formatColumns="0" formatRows="0" sort="0" autoFilter="0"/>
  <mergeCells count="1">
    <mergeCell ref="A100:N100"/>
  </mergeCells>
  <conditionalFormatting sqref="A4:B95">
    <cfRule type="expression" dxfId="5" priority="1">
      <formula>$A4="Subgranting Considerations"</formula>
    </cfRule>
    <cfRule type="expression" dxfId="4" priority="2">
      <formula>$A4="Other LA Information"</formula>
    </cfRule>
    <cfRule type="expression" dxfId="3" priority="6">
      <formula>$A4="Section III Use of Funds and Prior Approval"</formula>
    </cfRule>
    <cfRule type="expression" dxfId="2" priority="9">
      <formula>$A4="IDEA Part C State Grants"</formula>
    </cfRule>
    <cfRule type="expression" dxfId="1" priority="10">
      <formula>$A4="Prohibition Against Supplanting/MOE"</formula>
    </cfRule>
    <cfRule type="expression" dxfId="0" priority="12">
      <formula>$A4="Section IV.B. Indirect Costs/Cost Allocation Plan"</formula>
    </cfRule>
  </conditionalFormatting>
  <hyperlinks>
    <hyperlink ref="A99" r:id="rId1" xr:uid="{00000000-0004-0000-0200-000000000000}"/>
  </hyperlinks>
  <pageMargins left="0.7" right="0.7" top="0.75" bottom="0.75" header="0.3" footer="0.3"/>
  <pageSetup scale="34" fitToHeight="0" orientation="portrait" horizontalDpi="4294967293" verticalDpi="4294967293"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3"/>
  <sheetViews>
    <sheetView workbookViewId="0">
      <pane ySplit="1" topLeftCell="A13" activePane="bottomLeft" state="frozen"/>
      <selection pane="bottomLeft" activeCell="C16" sqref="C16"/>
    </sheetView>
  </sheetViews>
  <sheetFormatPr defaultColWidth="21" defaultRowHeight="13" x14ac:dyDescent="0.3"/>
  <cols>
    <col min="1" max="1" width="5.3984375" customWidth="1"/>
    <col min="2" max="2" width="50.59765625" customWidth="1"/>
    <col min="3" max="3" width="26.59765625" customWidth="1"/>
    <col min="4" max="4" width="21.3984375" bestFit="1" customWidth="1"/>
  </cols>
  <sheetData>
    <row r="1" spans="1:7" x14ac:dyDescent="0.3">
      <c r="A1" s="3" t="s">
        <v>48</v>
      </c>
      <c r="B1" s="3" t="s">
        <v>35</v>
      </c>
      <c r="C1" s="33" t="s">
        <v>49</v>
      </c>
      <c r="D1" s="33" t="s">
        <v>50</v>
      </c>
      <c r="E1" s="33" t="s">
        <v>51</v>
      </c>
      <c r="F1" s="33" t="s">
        <v>52</v>
      </c>
      <c r="G1" s="33" t="s">
        <v>53</v>
      </c>
    </row>
    <row r="2" spans="1:7" ht="26" x14ac:dyDescent="0.3">
      <c r="A2" s="35">
        <f>IF(B2="","",MAX(A$1:A1)+1)</f>
        <v>1</v>
      </c>
      <c r="B2" s="30" t="str">
        <f>IF('4. IDEA Part C State Grants'!A4="","",'4. IDEA Part C State Grants'!A4)</f>
        <v>Develop a timeline and plan for timely submission of IDEA Part C state grant application</v>
      </c>
      <c r="C2" s="32" t="str">
        <f>IF('4. IDEA Part C State Grants'!A4="","","IDEA Part C State Grants")</f>
        <v>IDEA Part C State Grants</v>
      </c>
      <c r="D2" s="45">
        <f>IF('4. IDEA Part C State Grants'!A4="","",'4. IDEA Part C State Grants'!K4)</f>
        <v>36861</v>
      </c>
      <c r="E2" s="45">
        <f>IF('4. IDEA Part C State Grants'!A4="","",'4. IDEA Part C State Grants'!N4)</f>
        <v>36951</v>
      </c>
      <c r="F2" s="45">
        <f>IF('4. IDEA Part C State Grants'!A4="","",'4. IDEA Part C State Grants'!Q4)</f>
        <v>36923</v>
      </c>
      <c r="G2" s="45" t="str">
        <f>IF('4. IDEA Part C State Grants'!A4="","",'4. IDEA Part C State Grants'!T4)</f>
        <v/>
      </c>
    </row>
    <row r="3" spans="1:7" ht="39" x14ac:dyDescent="0.3">
      <c r="A3" s="35">
        <f>IF(B3="","",MAX(A$1:A2)+1)</f>
        <v>2</v>
      </c>
      <c r="B3" s="30" t="str">
        <f>IF('4. IDEA Part C State Grants'!A5="","",'4. IDEA Part C State Grants'!A5)</f>
        <v>Develop draft budget and prepare Section III of the grant application (see Section III. Use of Funds tab for detailed steps)</v>
      </c>
      <c r="C3" s="32" t="str">
        <f>IF('4. IDEA Part C State Grants'!A5="","","IDEA Part C State Grants")</f>
        <v>IDEA Part C State Grants</v>
      </c>
      <c r="D3" s="45">
        <f>IF('4. IDEA Part C State Grants'!A5="","",'4. IDEA Part C State Grants'!K5)</f>
        <v>36800</v>
      </c>
      <c r="E3" s="45">
        <f>IF('4. IDEA Part C State Grants'!A5="","",'4. IDEA Part C State Grants'!N5)</f>
        <v>37012</v>
      </c>
      <c r="F3" s="45">
        <f>IF('4. IDEA Part C State Grants'!A5="","",'4. IDEA Part C State Grants'!Q5)</f>
        <v>37012</v>
      </c>
      <c r="G3" s="45" t="str">
        <f>IF('4. IDEA Part C State Grants'!A5="","",'4. IDEA Part C State Grants'!T5)</f>
        <v/>
      </c>
    </row>
    <row r="4" spans="1:7" ht="26" x14ac:dyDescent="0.3">
      <c r="A4" s="35">
        <f>IF(B4="","",MAX(A$1:A3)+1)</f>
        <v>3</v>
      </c>
      <c r="B4" s="30" t="str">
        <f>IF('4. IDEA Part C State Grants'!A6="","",'4. IDEA Part C State Grants'!A6)</f>
        <v>Prepare Section IV.B. of grant application (see Section IV.B. Indirect Costs tab for detailed steps)</v>
      </c>
      <c r="C4" s="32" t="str">
        <f>IF('4. IDEA Part C State Grants'!A6="","","IDEA Part C State Grants")</f>
        <v>IDEA Part C State Grants</v>
      </c>
      <c r="D4" s="45">
        <f>IF('4. IDEA Part C State Grants'!A6="","",'4. IDEA Part C State Grants'!K6)</f>
        <v>36800</v>
      </c>
      <c r="E4" s="45">
        <f>IF('4. IDEA Part C State Grants'!A6="","",'4. IDEA Part C State Grants'!N6)</f>
        <v>37012</v>
      </c>
      <c r="F4" s="45">
        <f>IF('4. IDEA Part C State Grants'!A6="","",'4. IDEA Part C State Grants'!Q6)</f>
        <v>37012</v>
      </c>
      <c r="G4" s="45" t="str">
        <f>IF('4. IDEA Part C State Grants'!A6="","",'4. IDEA Part C State Grants'!T6)</f>
        <v/>
      </c>
    </row>
    <row r="5" spans="1:7" ht="26" x14ac:dyDescent="0.3">
      <c r="A5" s="35">
        <f>IF(B5="","",MAX(A$1:A4)+1)</f>
        <v>4</v>
      </c>
      <c r="B5" s="30" t="str">
        <f>IF('4. IDEA Part C State Grants'!A7="","",'4. IDEA Part C State Grants'!A7)</f>
        <v>Determine state/agency procedures for posting for public comment</v>
      </c>
      <c r="C5" s="32" t="str">
        <f>IF('4. IDEA Part C State Grants'!A7="","","IDEA Part C State Grants")</f>
        <v>IDEA Part C State Grants</v>
      </c>
      <c r="D5" s="45">
        <f>IF('4. IDEA Part C State Grants'!A7="","",'4. IDEA Part C State Grants'!K7)</f>
        <v>36861</v>
      </c>
      <c r="E5" s="45">
        <f>IF('4. IDEA Part C State Grants'!A7="","",'4. IDEA Part C State Grants'!N7)</f>
        <v>37012</v>
      </c>
      <c r="F5" s="45">
        <f>IF('4. IDEA Part C State Grants'!A7="","",'4. IDEA Part C State Grants'!Q7)</f>
        <v>37012</v>
      </c>
      <c r="G5" s="45" t="str">
        <f>IF('4. IDEA Part C State Grants'!A7="","",'4. IDEA Part C State Grants'!T7)</f>
        <v/>
      </c>
    </row>
    <row r="6" spans="1:7" ht="26" x14ac:dyDescent="0.3">
      <c r="A6" s="35">
        <f>IF(B6="","",MAX(A$1:A5)+1)</f>
        <v>5</v>
      </c>
      <c r="B6" s="30" t="str">
        <f>IF('4. IDEA Part C State Grants'!A8="","",'4. IDEA Part C State Grants'!A8)</f>
        <v>Plan timeline for publication of 60-day notice and 30-day public comment</v>
      </c>
      <c r="C6" s="32" t="str">
        <f>IF('4. IDEA Part C State Grants'!A8="","","IDEA Part C State Grants")</f>
        <v>IDEA Part C State Grants</v>
      </c>
      <c r="D6" s="45">
        <f>IF('4. IDEA Part C State Grants'!A8="","",'4. IDEA Part C State Grants'!K8)</f>
        <v>36861</v>
      </c>
      <c r="E6" s="45">
        <f>IF('4. IDEA Part C State Grants'!A8="","",'4. IDEA Part C State Grants'!N8)</f>
        <v>36951</v>
      </c>
      <c r="F6" s="45">
        <f>IF('4. IDEA Part C State Grants'!A8="","",'4. IDEA Part C State Grants'!Q8)</f>
        <v>36951</v>
      </c>
      <c r="G6" s="45" t="str">
        <f>IF('4. IDEA Part C State Grants'!A8="","",'4. IDEA Part C State Grants'!T8)</f>
        <v/>
      </c>
    </row>
    <row r="7" spans="1:7" x14ac:dyDescent="0.3">
      <c r="A7" s="35">
        <f>IF(B7="","",MAX(A$1:A6)+1)</f>
        <v>6</v>
      </c>
      <c r="B7" s="30" t="str">
        <f>IF('4. IDEA Part C State Grants'!A9="","",'4. IDEA Part C State Grants'!A9)</f>
        <v>Post for 60-day public notice period</v>
      </c>
      <c r="C7" s="32" t="str">
        <f>IF('4. IDEA Part C State Grants'!A9="","","IDEA Part C State Grants")</f>
        <v>IDEA Part C State Grants</v>
      </c>
      <c r="D7" s="45">
        <f>IF('4. IDEA Part C State Grants'!A9="","",'4. IDEA Part C State Grants'!K9)</f>
        <v>36923</v>
      </c>
      <c r="E7" s="45">
        <f>IF('4. IDEA Part C State Grants'!A9="","",'4. IDEA Part C State Grants'!N9)</f>
        <v>37012</v>
      </c>
      <c r="F7" s="45">
        <f>IF('4. IDEA Part C State Grants'!A9="","",'4. IDEA Part C State Grants'!Q9)</f>
        <v>37012</v>
      </c>
      <c r="G7" s="45" t="str">
        <f>IF('4. IDEA Part C State Grants'!A9="","",'4. IDEA Part C State Grants'!T9)</f>
        <v/>
      </c>
    </row>
    <row r="8" spans="1:7" x14ac:dyDescent="0.3">
      <c r="A8" s="35">
        <f>IF(B8="","",MAX(A$1:A7)+1)</f>
        <v>7</v>
      </c>
      <c r="B8" s="30" t="str">
        <f>IF('4. IDEA Part C State Grants'!A10="","",'4. IDEA Part C State Grants'!A10)</f>
        <v>Receive comments for 30-day public comment period</v>
      </c>
      <c r="C8" s="32" t="str">
        <f>IF('4. IDEA Part C State Grants'!A10="","","IDEA Part C State Grants")</f>
        <v>IDEA Part C State Grants</v>
      </c>
      <c r="D8" s="45">
        <f>IF('4. IDEA Part C State Grants'!A10="","",'4. IDEA Part C State Grants'!K10)</f>
        <v>36951</v>
      </c>
      <c r="E8" s="45">
        <f>IF('4. IDEA Part C State Grants'!A10="","",'4. IDEA Part C State Grants'!N10)</f>
        <v>37012</v>
      </c>
      <c r="F8" s="45">
        <f>IF('4. IDEA Part C State Grants'!A10="","",'4. IDEA Part C State Grants'!Q10)</f>
        <v>37012</v>
      </c>
      <c r="G8" s="45">
        <f>IF('4. IDEA Part C State Grants'!A10="","",'4. IDEA Part C State Grants'!T10)</f>
        <v>37012</v>
      </c>
    </row>
    <row r="9" spans="1:7" x14ac:dyDescent="0.3">
      <c r="A9" s="35">
        <f>IF(B9="","",MAX(A$1:A8)+1)</f>
        <v>8</v>
      </c>
      <c r="B9" s="30" t="str">
        <f>IF('4. IDEA Part C State Grants'!A11="","",'4. IDEA Part C State Grants'!A11)</f>
        <v>Finalize grant application and obtain signatures</v>
      </c>
      <c r="C9" s="32" t="str">
        <f>IF('4. IDEA Part C State Grants'!A11="","","IDEA Part C State Grants")</f>
        <v>IDEA Part C State Grants</v>
      </c>
      <c r="D9" s="45">
        <f>IF('4. IDEA Part C State Grants'!A11="","",'4. IDEA Part C State Grants'!K11)</f>
        <v>36982</v>
      </c>
      <c r="E9" s="45">
        <f>IF('4. IDEA Part C State Grants'!A11="","",'4. IDEA Part C State Grants'!N11)</f>
        <v>37012</v>
      </c>
      <c r="F9" s="45">
        <f>IF('4. IDEA Part C State Grants'!A11="","",'4. IDEA Part C State Grants'!Q11)</f>
        <v>36739</v>
      </c>
      <c r="G9" s="45">
        <f>IF('4. IDEA Part C State Grants'!A11="","",'4. IDEA Part C State Grants'!T11)</f>
        <v>36739</v>
      </c>
    </row>
    <row r="10" spans="1:7" ht="26" x14ac:dyDescent="0.3">
      <c r="A10" s="35">
        <f>IF(B10="","",MAX(A$1:A9)+1)</f>
        <v>9</v>
      </c>
      <c r="B10" s="30" t="str">
        <f>IF('4. IDEA Part C State Grants'!A12="","",'4. IDEA Part C State Grants'!A12)</f>
        <v>Submit grant application to OSEP with electronic signature</v>
      </c>
      <c r="C10" s="32" t="str">
        <f>IF('4. IDEA Part C State Grants'!A12="","","IDEA Part C State Grants")</f>
        <v>IDEA Part C State Grants</v>
      </c>
      <c r="D10" s="45" t="str">
        <f>IF('4. IDEA Part C State Grants'!A12="","",'4. IDEA Part C State Grants'!K12)</f>
        <v/>
      </c>
      <c r="E10" s="45" t="str">
        <f>IF('4. IDEA Part C State Grants'!A12="","",'4. IDEA Part C State Grants'!N12)</f>
        <v/>
      </c>
      <c r="F10" s="45" t="str">
        <f>IF('4. IDEA Part C State Grants'!A12="","",'4. IDEA Part C State Grants'!Q12)</f>
        <v/>
      </c>
      <c r="G10" s="45">
        <f>IF('4. IDEA Part C State Grants'!A12="","",'4. IDEA Part C State Grants'!T12)</f>
        <v>37012</v>
      </c>
    </row>
    <row r="11" spans="1:7" x14ac:dyDescent="0.3">
      <c r="A11" s="35">
        <f>IF(B11="","",MAX(A$1:A10)+1)</f>
        <v>10</v>
      </c>
      <c r="B11" s="30" t="str">
        <f>IF('4. IDEA Part C State Grants'!A13="","",'4. IDEA Part C State Grants'!A13)</f>
        <v>Begin IDEA Part C grant year</v>
      </c>
      <c r="C11" s="32" t="str">
        <f>IF('4. IDEA Part C State Grants'!A13="","","IDEA Part C State Grants")</f>
        <v>IDEA Part C State Grants</v>
      </c>
      <c r="D11" s="45" t="str">
        <f>IF('4. IDEA Part C State Grants'!A13="","",'4. IDEA Part C State Grants'!K13)</f>
        <v/>
      </c>
      <c r="E11" s="45" t="str">
        <f>IF('4. IDEA Part C State Grants'!A13="","",'4. IDEA Part C State Grants'!N13)</f>
        <v/>
      </c>
      <c r="F11" s="45" t="str">
        <f>IF('4. IDEA Part C State Grants'!A13="","",'4. IDEA Part C State Grants'!Q13)</f>
        <v/>
      </c>
      <c r="G11" s="45">
        <f>IF('4. IDEA Part C State Grants'!A13="","",'4. IDEA Part C State Grants'!T13)</f>
        <v>36708</v>
      </c>
    </row>
    <row r="12" spans="1:7" ht="26" x14ac:dyDescent="0.3">
      <c r="A12" s="35">
        <f>IF(B12="","",MAX(A$1:A11)+1)</f>
        <v>11</v>
      </c>
      <c r="B12" s="30" t="str">
        <f>IF('4. IDEA Part C State Grants'!A14="","",'4. IDEA Part C State Grants'!A14)</f>
        <v>Obligate expiring IDEA Part C grant funds by the end of the 27-month obligation period on September 30</v>
      </c>
      <c r="C12" s="32" t="str">
        <f>IF('4. IDEA Part C State Grants'!A14="","","IDEA Part C State Grants")</f>
        <v>IDEA Part C State Grants</v>
      </c>
      <c r="D12" s="45">
        <f>IF('4. IDEA Part C State Grants'!A14="","",'4. IDEA Part C State Grants'!K14)</f>
        <v>36708</v>
      </c>
      <c r="E12" s="45">
        <f>IF('4. IDEA Part C State Grants'!A14="","",'4. IDEA Part C State Grants'!N14)</f>
        <v>36770</v>
      </c>
      <c r="F12" s="45">
        <f>IF('4. IDEA Part C State Grants'!A14="","",'4. IDEA Part C State Grants'!Q14)</f>
        <v>36770</v>
      </c>
      <c r="G12" s="45">
        <f>IF('4. IDEA Part C State Grants'!A14="","",'4. IDEA Part C State Grants'!T14)</f>
        <v>36770</v>
      </c>
    </row>
    <row r="13" spans="1:7" ht="26" x14ac:dyDescent="0.3">
      <c r="A13" s="35">
        <f>IF(B13="","",MAX(A$1:A12)+1)</f>
        <v>12</v>
      </c>
      <c r="B13" s="30" t="str">
        <f>IF('4. IDEA Part C State Grants'!A15="","",'4. IDEA Part C State Grants'!A15)</f>
        <v>Submit to OSEP the hard copy grant application with a “wet” signature</v>
      </c>
      <c r="C13" s="32" t="str">
        <f>IF('4. IDEA Part C State Grants'!A15="","","IDEA Part C State Grants")</f>
        <v>IDEA Part C State Grants</v>
      </c>
      <c r="D13" s="45" t="str">
        <f>IF('4. IDEA Part C State Grants'!A15="","",'4. IDEA Part C State Grants'!K15)</f>
        <v/>
      </c>
      <c r="E13" s="45" t="str">
        <f>IF('4. IDEA Part C State Grants'!A15="","",'4. IDEA Part C State Grants'!N15)</f>
        <v/>
      </c>
      <c r="F13" s="45" t="str">
        <f>IF('4. IDEA Part C State Grants'!A15="","",'4. IDEA Part C State Grants'!Q15)</f>
        <v/>
      </c>
      <c r="G13" s="45">
        <f>IF('4. IDEA Part C State Grants'!A15="","",'4. IDEA Part C State Grants'!T15)</f>
        <v>36739</v>
      </c>
    </row>
    <row r="14" spans="1:7" ht="26" x14ac:dyDescent="0.3">
      <c r="A14" s="35">
        <f>IF(B14="","",MAX(A$1:A13)+1)</f>
        <v>13</v>
      </c>
      <c r="B14" s="30" t="str">
        <f>IF('4. IDEA Part C State Grants'!A16="","",'4. IDEA Part C State Grants'!A16)</f>
        <v xml:space="preserve">Liquidate expiring IDEA Part C grant funds by the end of the 120-day liquidation period on January 28 </v>
      </c>
      <c r="C14" s="32" t="str">
        <f>IF('4. IDEA Part C State Grants'!A16="","","IDEA Part C State Grants")</f>
        <v>IDEA Part C State Grants</v>
      </c>
      <c r="D14" s="45">
        <f>IF('4. IDEA Part C State Grants'!A16="","",'4. IDEA Part C State Grants'!K16)</f>
        <v>36800</v>
      </c>
      <c r="E14" s="45">
        <f>IF('4. IDEA Part C State Grants'!A16="","",'4. IDEA Part C State Grants'!N16)</f>
        <v>36892</v>
      </c>
      <c r="F14" s="45">
        <f>IF('4. IDEA Part C State Grants'!A16="","",'4. IDEA Part C State Grants'!Q16)</f>
        <v>36892</v>
      </c>
      <c r="G14" s="45">
        <f>IF('4. IDEA Part C State Grants'!A16="","",'4. IDEA Part C State Grants'!T16)</f>
        <v>36892</v>
      </c>
    </row>
    <row r="15" spans="1:7" ht="39" x14ac:dyDescent="0.3">
      <c r="A15" s="35">
        <f>IF(B15="","",MAX(A$1:A14)+1)</f>
        <v>14</v>
      </c>
      <c r="B15" s="30" t="str">
        <f>IF('4. IDEA Part C State Grants'!A17="","",'4. IDEA Part C State Grants'!A17)</f>
        <v>Subrecipients submit required reports to the state no later than 90 calendar days after the end of the period of performance</v>
      </c>
      <c r="C15" s="32" t="str">
        <f>IF('4. IDEA Part C State Grants'!A17="","","IDEA Part C State Grants")</f>
        <v>IDEA Part C State Grants</v>
      </c>
      <c r="D15" s="45" t="str">
        <f>IF('4. IDEA Part C State Grants'!A17="","",'4. IDEA Part C State Grants'!K17)</f>
        <v/>
      </c>
      <c r="E15" s="45" t="str">
        <f>IF('4. IDEA Part C State Grants'!A17="","",'4. IDEA Part C State Grants'!N17)</f>
        <v/>
      </c>
      <c r="F15" s="45" t="str">
        <f>IF('4. IDEA Part C State Grants'!A17="","",'4. IDEA Part C State Grants'!Q17)</f>
        <v/>
      </c>
      <c r="G15" s="45">
        <f>IF('4. IDEA Part C State Grants'!A17="","",'4. IDEA Part C State Grants'!T17)</f>
        <v>36861</v>
      </c>
    </row>
    <row r="16" spans="1:7" ht="26" x14ac:dyDescent="0.3">
      <c r="A16" s="35">
        <f>IF(B16="","",MAX(A$1:A15)+1)</f>
        <v>15</v>
      </c>
      <c r="B16" s="30" t="str">
        <f>IF('4. IDEA Part C State Grants'!A18="","",'4. IDEA Part C State Grants'!A18)</f>
        <v>Submit to ED all final reports no later than 120 days after the end of the period of performance</v>
      </c>
      <c r="C16" s="32" t="str">
        <f>IF('4. IDEA Part C State Grants'!A18="","","IDEA Part C State Grants")</f>
        <v>IDEA Part C State Grants</v>
      </c>
      <c r="D16" s="45" t="str">
        <f>IF('4. IDEA Part C State Grants'!A18="","",'4. IDEA Part C State Grants'!K18)</f>
        <v/>
      </c>
      <c r="E16" s="45" t="str">
        <f>IF('4. IDEA Part C State Grants'!A18="","",'4. IDEA Part C State Grants'!N18)</f>
        <v/>
      </c>
      <c r="F16" s="45" t="str">
        <f>IF('4. IDEA Part C State Grants'!A18="","",'4. IDEA Part C State Grants'!Q18)</f>
        <v/>
      </c>
      <c r="G16" s="45">
        <f>IF('4. IDEA Part C State Grants'!A18="","",'4. IDEA Part C State Grants'!T18)</f>
        <v>36892</v>
      </c>
    </row>
    <row r="17" spans="1:7" x14ac:dyDescent="0.3">
      <c r="A17" s="35" t="str">
        <f>IF(B17="","",MAX(A$1:A16)+1)</f>
        <v/>
      </c>
      <c r="B17" s="30" t="str">
        <f>IF('4. IDEA Part C State Grants'!A19="","",'4. IDEA Part C State Grants'!A19)</f>
        <v/>
      </c>
      <c r="C17" s="32" t="str">
        <f>IF('4. IDEA Part C State Grants'!A19="","","IDEA Part C State Grants")</f>
        <v/>
      </c>
      <c r="D17" s="45" t="str">
        <f>IF('4. IDEA Part C State Grants'!A19="","",'4. IDEA Part C State Grants'!K19)</f>
        <v/>
      </c>
      <c r="E17" s="45" t="str">
        <f>IF('4. IDEA Part C State Grants'!A19="","",'4. IDEA Part C State Grants'!N19)</f>
        <v/>
      </c>
      <c r="F17" s="45" t="str">
        <f>IF('4. IDEA Part C State Grants'!A19="","",'4. IDEA Part C State Grants'!Q19)</f>
        <v/>
      </c>
      <c r="G17" s="45" t="str">
        <f>IF('4. IDEA Part C State Grants'!A19="","",'4. IDEA Part C State Grants'!T19)</f>
        <v/>
      </c>
    </row>
    <row r="18" spans="1:7" x14ac:dyDescent="0.3">
      <c r="A18" s="35" t="str">
        <f>IF(B18="","",MAX(A$1:A17)+1)</f>
        <v/>
      </c>
      <c r="B18" s="30" t="str">
        <f>IF('4. IDEA Part C State Grants'!A20="","",'4. IDEA Part C State Grants'!A20)</f>
        <v/>
      </c>
      <c r="C18" s="32" t="str">
        <f>IF('4. IDEA Part C State Grants'!A20="","","IDEA Part C State Grants")</f>
        <v/>
      </c>
      <c r="D18" s="45" t="str">
        <f>IF('4. IDEA Part C State Grants'!A20="","",'4. IDEA Part C State Grants'!K20)</f>
        <v/>
      </c>
      <c r="E18" s="45" t="str">
        <f>IF('4. IDEA Part C State Grants'!A20="","",'4. IDEA Part C State Grants'!N20)</f>
        <v/>
      </c>
      <c r="F18" s="45" t="str">
        <f>IF('4. IDEA Part C State Grants'!A20="","",'4. IDEA Part C State Grants'!Q20)</f>
        <v/>
      </c>
      <c r="G18" s="45" t="str">
        <f>IF('4. IDEA Part C State Grants'!A20="","",'4. IDEA Part C State Grants'!T20)</f>
        <v/>
      </c>
    </row>
    <row r="19" spans="1:7" x14ac:dyDescent="0.3">
      <c r="A19" s="35" t="str">
        <f>IF(B19="","",MAX(A$1:A18)+1)</f>
        <v/>
      </c>
      <c r="B19" s="30" t="str">
        <f>IF('4. IDEA Part C State Grants'!A21="","",'4. IDEA Part C State Grants'!A21)</f>
        <v/>
      </c>
      <c r="C19" s="32" t="str">
        <f>IF('4. IDEA Part C State Grants'!A21="","","IDEA Part C State Grants")</f>
        <v/>
      </c>
      <c r="D19" s="45" t="str">
        <f>IF('4. IDEA Part C State Grants'!A21="","",'4. IDEA Part C State Grants'!K21)</f>
        <v/>
      </c>
      <c r="E19" s="45" t="str">
        <f>IF('4. IDEA Part C State Grants'!A21="","",'4. IDEA Part C State Grants'!N21)</f>
        <v/>
      </c>
      <c r="F19" s="45" t="str">
        <f>IF('4. IDEA Part C State Grants'!A21="","",'4. IDEA Part C State Grants'!Q21)</f>
        <v/>
      </c>
      <c r="G19" s="45" t="str">
        <f>IF('4. IDEA Part C State Grants'!A21="","",'4. IDEA Part C State Grants'!T21)</f>
        <v/>
      </c>
    </row>
    <row r="20" spans="1:7" x14ac:dyDescent="0.3">
      <c r="A20" s="35" t="str">
        <f>IF(B20="","",MAX(A$1:A19)+1)</f>
        <v/>
      </c>
      <c r="B20" s="30" t="str">
        <f>IF('4. IDEA Part C State Grants'!A22="","",'4. IDEA Part C State Grants'!A22)</f>
        <v/>
      </c>
      <c r="C20" s="32" t="str">
        <f>IF('4. IDEA Part C State Grants'!A22="","","IDEA Part C State Grants")</f>
        <v/>
      </c>
      <c r="D20" s="45" t="str">
        <f>IF('4. IDEA Part C State Grants'!A22="","",'4. IDEA Part C State Grants'!K22)</f>
        <v/>
      </c>
      <c r="E20" s="45" t="str">
        <f>IF('4. IDEA Part C State Grants'!A22="","",'4. IDEA Part C State Grants'!N22)</f>
        <v/>
      </c>
      <c r="F20" s="45" t="str">
        <f>IF('4. IDEA Part C State Grants'!A22="","",'4. IDEA Part C State Grants'!Q22)</f>
        <v/>
      </c>
      <c r="G20" s="45" t="str">
        <f>IF('4. IDEA Part C State Grants'!A22="","",'4. IDEA Part C State Grants'!T22)</f>
        <v/>
      </c>
    </row>
    <row r="21" spans="1:7" x14ac:dyDescent="0.3">
      <c r="A21" s="35" t="str">
        <f>IF(B21="","",MAX(A$1:A20)+1)</f>
        <v/>
      </c>
      <c r="B21" s="30" t="str">
        <f>IF('4. IDEA Part C State Grants'!A23="","",'4. IDEA Part C State Grants'!A23)</f>
        <v/>
      </c>
      <c r="C21" s="32" t="str">
        <f>IF('4. IDEA Part C State Grants'!A23="","","IDEA Part C State Grants")</f>
        <v/>
      </c>
      <c r="D21" s="45" t="str">
        <f>IF('4. IDEA Part C State Grants'!A23="","",'4. IDEA Part C State Grants'!K23)</f>
        <v/>
      </c>
      <c r="E21" s="45" t="str">
        <f>IF('4. IDEA Part C State Grants'!A23="","",'4. IDEA Part C State Grants'!N23)</f>
        <v/>
      </c>
      <c r="F21" s="45" t="str">
        <f>IF('4. IDEA Part C State Grants'!A23="","",'4. IDEA Part C State Grants'!Q23)</f>
        <v/>
      </c>
      <c r="G21" s="45" t="str">
        <f>IF('4. IDEA Part C State Grants'!A23="","",'4. IDEA Part C State Grants'!T23)</f>
        <v/>
      </c>
    </row>
    <row r="22" spans="1:7" x14ac:dyDescent="0.3">
      <c r="A22" s="35" t="str">
        <f>IF(B22="","",MAX(A$1:A21)+1)</f>
        <v/>
      </c>
      <c r="B22" s="30" t="str">
        <f>IF('4. IDEA Part C State Grants'!A24="","",'4. IDEA Part C State Grants'!A24)</f>
        <v/>
      </c>
      <c r="C22" s="32" t="str">
        <f>IF('4. IDEA Part C State Grants'!A24="","","IDEA Part C State Grants")</f>
        <v/>
      </c>
      <c r="D22" s="45" t="str">
        <f>IF('4. IDEA Part C State Grants'!A24="","",'4. IDEA Part C State Grants'!K24)</f>
        <v/>
      </c>
      <c r="E22" s="45" t="str">
        <f>IF('4. IDEA Part C State Grants'!A24="","",'4. IDEA Part C State Grants'!N24)</f>
        <v/>
      </c>
      <c r="F22" s="45" t="str">
        <f>IF('4. IDEA Part C State Grants'!A24="","",'4. IDEA Part C State Grants'!Q24)</f>
        <v/>
      </c>
      <c r="G22" s="45" t="str">
        <f>IF('4. IDEA Part C State Grants'!A24="","",'4. IDEA Part C State Grants'!T24)</f>
        <v/>
      </c>
    </row>
    <row r="23" spans="1:7" ht="39" x14ac:dyDescent="0.3">
      <c r="A23" s="35">
        <f>IF(B23="","",MAX(A$1:A22)+1)</f>
        <v>16</v>
      </c>
      <c r="B23" s="30" t="str">
        <f>IF('5. Section III Use of Funds'!A4="","",'5. Section III Use of Funds'!A4)</f>
        <v xml:space="preserve">Gather and review budget data from state LA fiscal staff responsible for salary projections, indirect costs, or new initiatives as a basis to plan budget for next year </v>
      </c>
      <c r="C23" s="32" t="str">
        <f>IF('5. Section III Use of Funds'!A4="","","Section III Use of Funds and Prior Approval")</f>
        <v>Section III Use of Funds and Prior Approval</v>
      </c>
      <c r="D23" s="45">
        <f>IF('5. Section III Use of Funds'!A4="","",'5. Section III Use of Funds'!K4)</f>
        <v>36800</v>
      </c>
      <c r="E23" s="45">
        <f>IF('5. Section III Use of Funds'!A4="","",'5. Section III Use of Funds'!N4)</f>
        <v>36861</v>
      </c>
      <c r="F23" s="45">
        <f>IF('5. Section III Use of Funds'!A4="","",'5. Section III Use of Funds'!Q4)</f>
        <v>36861</v>
      </c>
      <c r="G23" s="45" t="str">
        <f>IF('5. Section III Use of Funds'!A4="","",'5. Section III Use of Funds'!T4)</f>
        <v/>
      </c>
    </row>
    <row r="24" spans="1:7" ht="39" x14ac:dyDescent="0.3">
      <c r="A24" s="35">
        <f>IF(B24="","",MAX(A$1:A23)+1)</f>
        <v>17</v>
      </c>
      <c r="B24" s="30" t="str">
        <f>IF('5. Section III Use of Funds'!A5="","",'5. Section III Use of Funds'!A5)</f>
        <v>Gather and review data submitted in previous grant applications, programmatic expenditure reports, and service trends</v>
      </c>
      <c r="C24" s="32" t="str">
        <f>IF('5. Section III Use of Funds'!A5="","","Section III Use of Funds and Prior Approval")</f>
        <v>Section III Use of Funds and Prior Approval</v>
      </c>
      <c r="D24" s="45">
        <f>IF('5. Section III Use of Funds'!A5="","",'5. Section III Use of Funds'!K5)</f>
        <v>36800</v>
      </c>
      <c r="E24" s="45">
        <f>IF('5. Section III Use of Funds'!A5="","",'5. Section III Use of Funds'!N5)</f>
        <v>36861</v>
      </c>
      <c r="F24" s="45">
        <f>IF('5. Section III Use of Funds'!A5="","",'5. Section III Use of Funds'!Q5)</f>
        <v>36861</v>
      </c>
      <c r="G24" s="45" t="str">
        <f>IF('5. Section III Use of Funds'!A5="","",'5. Section III Use of Funds'!T5)</f>
        <v/>
      </c>
    </row>
    <row r="25" spans="1:7" ht="26" x14ac:dyDescent="0.3">
      <c r="A25" s="35">
        <f>IF(B25="","",MAX(A$1:A24)+1)</f>
        <v>18</v>
      </c>
      <c r="B25" s="30" t="str">
        <f>IF('5. Section III Use of Funds'!A6="","",'5. Section III Use of Funds'!A6)</f>
        <v>Gather budget data from other state agencies and programs for which Part C funds are used</v>
      </c>
      <c r="C25" s="32" t="str">
        <f>IF('5. Section III Use of Funds'!A6="","","Section III Use of Funds and Prior Approval")</f>
        <v>Section III Use of Funds and Prior Approval</v>
      </c>
      <c r="D25" s="45">
        <f>IF('5. Section III Use of Funds'!A6="","",'5. Section III Use of Funds'!K6)</f>
        <v>36739</v>
      </c>
      <c r="E25" s="45">
        <f>IF('5. Section III Use of Funds'!A6="","",'5. Section III Use of Funds'!N6)</f>
        <v>36861</v>
      </c>
      <c r="F25" s="45">
        <f>IF('5. Section III Use of Funds'!A6="","",'5. Section III Use of Funds'!Q6)</f>
        <v>36861</v>
      </c>
      <c r="G25" s="45" t="str">
        <f>IF('5. Section III Use of Funds'!A6="","",'5. Section III Use of Funds'!T6)</f>
        <v/>
      </c>
    </row>
    <row r="26" spans="1:7" ht="26" x14ac:dyDescent="0.3">
      <c r="A26" s="35">
        <f>IF(B26="","",MAX(A$1:A25)+1)</f>
        <v>19</v>
      </c>
      <c r="B26" s="30" t="str">
        <f>IF('5. Section III Use of Funds'!A7="","",'5. Section III Use of Funds'!A7)</f>
        <v>Create draft budget based on above data and complete Section III of grant application</v>
      </c>
      <c r="C26" s="32" t="str">
        <f>IF('5. Section III Use of Funds'!A7="","","Section III Use of Funds and Prior Approval")</f>
        <v>Section III Use of Funds and Prior Approval</v>
      </c>
      <c r="D26" s="45">
        <f>IF('5. Section III Use of Funds'!A7="","",'5. Section III Use of Funds'!K7)</f>
        <v>36861</v>
      </c>
      <c r="E26" s="45">
        <f>IF('5. Section III Use of Funds'!A7="","",'5. Section III Use of Funds'!N7)</f>
        <v>37012</v>
      </c>
      <c r="F26" s="45">
        <f>IF('5. Section III Use of Funds'!A7="","",'5. Section III Use of Funds'!Q7)</f>
        <v>37012</v>
      </c>
      <c r="G26" s="45" t="str">
        <f>IF('5. Section III Use of Funds'!A7="","",'5. Section III Use of Funds'!T7)</f>
        <v/>
      </c>
    </row>
    <row r="27" spans="1:7" ht="39" x14ac:dyDescent="0.3">
      <c r="A27" s="35">
        <f>IF(B27="","",MAX(A$1:A26)+1)</f>
        <v>20</v>
      </c>
      <c r="B27" s="30" t="str">
        <f>IF('5. Section III Use of Funds'!A8="","",'5. Section III Use of Funds'!A8)</f>
        <v>Analyze expenditures using prior approval information and mark the appropriate box in Section III.B. of grant application</v>
      </c>
      <c r="C27" s="32" t="str">
        <f>IF('5. Section III Use of Funds'!A8="","","Section III Use of Funds and Prior Approval")</f>
        <v>Section III Use of Funds and Prior Approval</v>
      </c>
      <c r="D27" s="45">
        <f>IF('5. Section III Use of Funds'!A8="","",'5. Section III Use of Funds'!K8)</f>
        <v>36892</v>
      </c>
      <c r="E27" s="45">
        <f>IF('5. Section III Use of Funds'!A8="","",'5. Section III Use of Funds'!N8)</f>
        <v>37012</v>
      </c>
      <c r="F27" s="45">
        <f>IF('5. Section III Use of Funds'!A8="","",'5. Section III Use of Funds'!Q8)</f>
        <v>37012</v>
      </c>
      <c r="G27" s="45" t="str">
        <f>IF('5. Section III Use of Funds'!A8="","",'5. Section III Use of Funds'!T8)</f>
        <v/>
      </c>
    </row>
    <row r="28" spans="1:7" ht="26" x14ac:dyDescent="0.3">
      <c r="A28" s="35">
        <f>IF(B28="","",MAX(A$1:A27)+1)</f>
        <v>21</v>
      </c>
      <c r="B28" s="30" t="str">
        <f>IF('5. Section III Use of Funds'!A9="","",'5. Section III Use of Funds'!A9)</f>
        <v>Develop supporting documentation for prior approval and submit documentation with grant application</v>
      </c>
      <c r="C28" s="32" t="str">
        <f>IF('5. Section III Use of Funds'!A9="","","Section III Use of Funds and Prior Approval")</f>
        <v>Section III Use of Funds and Prior Approval</v>
      </c>
      <c r="D28" s="45">
        <f>IF('5. Section III Use of Funds'!A9="","",'5. Section III Use of Funds'!K9)</f>
        <v>36892</v>
      </c>
      <c r="E28" s="45">
        <f>IF('5. Section III Use of Funds'!A9="","",'5. Section III Use of Funds'!N9)</f>
        <v>37012</v>
      </c>
      <c r="F28" s="45">
        <f>IF('5. Section III Use of Funds'!A9="","",'5. Section III Use of Funds'!Q9)</f>
        <v>37012</v>
      </c>
      <c r="G28" s="45">
        <f>IF('5. Section III Use of Funds'!A9="","",'5. Section III Use of Funds'!T9)</f>
        <v>37012</v>
      </c>
    </row>
    <row r="29" spans="1:7" x14ac:dyDescent="0.3">
      <c r="A29" s="35" t="str">
        <f>IF(B29="","",MAX(A$1:A28)+1)</f>
        <v/>
      </c>
      <c r="B29" s="30" t="str">
        <f>IF('5. Section III Use of Funds'!A10="","",'5. Section III Use of Funds'!A10)</f>
        <v/>
      </c>
      <c r="C29" s="32" t="str">
        <f>IF('5. Section III Use of Funds'!A10="","","Section III Use of Funds and Prior Approval")</f>
        <v/>
      </c>
      <c r="D29" s="45" t="str">
        <f>IF('5. Section III Use of Funds'!A10="","",'5. Section III Use of Funds'!K10)</f>
        <v/>
      </c>
      <c r="E29" s="45" t="str">
        <f>IF('5. Section III Use of Funds'!A10="","",'5. Section III Use of Funds'!N10)</f>
        <v/>
      </c>
      <c r="F29" s="45" t="str">
        <f>IF('5. Section III Use of Funds'!A10="","",'5. Section III Use of Funds'!Q10)</f>
        <v/>
      </c>
      <c r="G29" s="45" t="str">
        <f>IF('5. Section III Use of Funds'!A10="","",'5. Section III Use of Funds'!T10)</f>
        <v/>
      </c>
    </row>
    <row r="30" spans="1:7" x14ac:dyDescent="0.3">
      <c r="A30" s="35" t="str">
        <f>IF(B30="","",MAX(A$1:A29)+1)</f>
        <v/>
      </c>
      <c r="B30" s="30" t="str">
        <f>IF('5. Section III Use of Funds'!A11="","",'5. Section III Use of Funds'!A11)</f>
        <v/>
      </c>
      <c r="C30" s="32" t="str">
        <f>IF('5. Section III Use of Funds'!A11="","","Section III Use of Funds and Prior Approval")</f>
        <v/>
      </c>
      <c r="D30" s="45" t="str">
        <f>IF('5. Section III Use of Funds'!A11="","",'5. Section III Use of Funds'!K11)</f>
        <v/>
      </c>
      <c r="E30" s="45" t="str">
        <f>IF('5. Section III Use of Funds'!A11="","",'5. Section III Use of Funds'!N11)</f>
        <v/>
      </c>
      <c r="F30" s="45" t="str">
        <f>IF('5. Section III Use of Funds'!A11="","",'5. Section III Use of Funds'!Q11)</f>
        <v/>
      </c>
      <c r="G30" s="45" t="str">
        <f>IF('5. Section III Use of Funds'!A11="","",'5. Section III Use of Funds'!T11)</f>
        <v/>
      </c>
    </row>
    <row r="31" spans="1:7" x14ac:dyDescent="0.3">
      <c r="A31" s="35" t="str">
        <f>IF(B31="","",MAX(A$1:A30)+1)</f>
        <v/>
      </c>
      <c r="B31" s="30" t="str">
        <f>IF('5. Section III Use of Funds'!A12="","",'5. Section III Use of Funds'!A12)</f>
        <v/>
      </c>
      <c r="C31" s="32" t="str">
        <f>IF('5. Section III Use of Funds'!A12="","","Section III Use of Funds and Prior Approval")</f>
        <v/>
      </c>
      <c r="D31" s="45" t="str">
        <f>IF('5. Section III Use of Funds'!A12="","",'5. Section III Use of Funds'!K12)</f>
        <v/>
      </c>
      <c r="E31" s="45" t="str">
        <f>IF('5. Section III Use of Funds'!A12="","",'5. Section III Use of Funds'!N12)</f>
        <v/>
      </c>
      <c r="F31" s="45" t="str">
        <f>IF('5. Section III Use of Funds'!A12="","",'5. Section III Use of Funds'!Q12)</f>
        <v/>
      </c>
      <c r="G31" s="45" t="str">
        <f>IF('5. Section III Use of Funds'!A12="","",'5. Section III Use of Funds'!T12)</f>
        <v/>
      </c>
    </row>
    <row r="32" spans="1:7" x14ac:dyDescent="0.3">
      <c r="A32" s="35" t="str">
        <f>IF(B32="","",MAX(A$1:A31)+1)</f>
        <v/>
      </c>
      <c r="B32" s="30" t="str">
        <f>IF('5. Section III Use of Funds'!A13="","",'5. Section III Use of Funds'!A13)</f>
        <v/>
      </c>
      <c r="C32" s="32" t="str">
        <f>IF('5. Section III Use of Funds'!A13="","","Section III Use of Funds and Prior Approval")</f>
        <v/>
      </c>
      <c r="D32" s="45" t="str">
        <f>IF('5. Section III Use of Funds'!A13="","",'5. Section III Use of Funds'!K13)</f>
        <v/>
      </c>
      <c r="E32" s="45" t="str">
        <f>IF('5. Section III Use of Funds'!A13="","",'5. Section III Use of Funds'!N13)</f>
        <v/>
      </c>
      <c r="F32" s="45" t="str">
        <f>IF('5. Section III Use of Funds'!A13="","",'5. Section III Use of Funds'!Q13)</f>
        <v/>
      </c>
      <c r="G32" s="45" t="str">
        <f>IF('5. Section III Use of Funds'!A13="","",'5. Section III Use of Funds'!T13)</f>
        <v/>
      </c>
    </row>
    <row r="33" spans="1:7" x14ac:dyDescent="0.3">
      <c r="A33" s="35" t="str">
        <f>IF(B33="","",MAX(A$1:A32)+1)</f>
        <v/>
      </c>
      <c r="B33" s="30" t="str">
        <f>IF('5. Section III Use of Funds'!A14="","",'5. Section III Use of Funds'!A14)</f>
        <v/>
      </c>
      <c r="C33" s="32" t="str">
        <f>IF('5. Section III Use of Funds'!A14="","","Section III Use of Funds and Prior Approval")</f>
        <v/>
      </c>
      <c r="D33" s="45" t="str">
        <f>IF('5. Section III Use of Funds'!A14="","",'5. Section III Use of Funds'!K14)</f>
        <v/>
      </c>
      <c r="E33" s="45" t="str">
        <f>IF('5. Section III Use of Funds'!A14="","",'5. Section III Use of Funds'!N14)</f>
        <v/>
      </c>
      <c r="F33" s="45" t="str">
        <f>IF('5. Section III Use of Funds'!A14="","",'5. Section III Use of Funds'!Q14)</f>
        <v/>
      </c>
      <c r="G33" s="45" t="str">
        <f>IF('5. Section III Use of Funds'!A14="","",'5. Section III Use of Funds'!T14)</f>
        <v/>
      </c>
    </row>
    <row r="34" spans="1:7" x14ac:dyDescent="0.3">
      <c r="A34" s="35" t="str">
        <f>IF(B34="","",MAX(A$1:A33)+1)</f>
        <v/>
      </c>
      <c r="B34" s="30" t="str">
        <f>IF('5. Section III Use of Funds'!A15="","",'5. Section III Use of Funds'!A15)</f>
        <v/>
      </c>
      <c r="C34" s="32" t="str">
        <f>IF('5. Section III Use of Funds'!A15="","","Section III Use of Funds and Prior Approval")</f>
        <v/>
      </c>
      <c r="D34" s="45" t="str">
        <f>IF('5. Section III Use of Funds'!A15="","",'5. Section III Use of Funds'!K15)</f>
        <v/>
      </c>
      <c r="E34" s="45" t="str">
        <f>IF('5. Section III Use of Funds'!A15="","",'5. Section III Use of Funds'!N15)</f>
        <v/>
      </c>
      <c r="F34" s="45" t="str">
        <f>IF('5. Section III Use of Funds'!A15="","",'5. Section III Use of Funds'!Q15)</f>
        <v/>
      </c>
      <c r="G34" s="45" t="str">
        <f>IF('5. Section III Use of Funds'!A15="","",'5. Section III Use of Funds'!T15)</f>
        <v/>
      </c>
    </row>
    <row r="35" spans="1:7" x14ac:dyDescent="0.3">
      <c r="A35" s="35" t="str">
        <f>IF(B35="","",MAX(A$1:A34)+1)</f>
        <v/>
      </c>
      <c r="B35" s="30" t="str">
        <f>IF('5. Section III Use of Funds'!A16="","",'5. Section III Use of Funds'!A16)</f>
        <v/>
      </c>
      <c r="C35" s="32" t="str">
        <f>IF('5. Section III Use of Funds'!A16="","","Section III Use of Funds and Prior Approval")</f>
        <v/>
      </c>
      <c r="D35" s="45" t="str">
        <f>IF('5. Section III Use of Funds'!A16="","",'5. Section III Use of Funds'!K16)</f>
        <v/>
      </c>
      <c r="E35" s="45" t="str">
        <f>IF('5. Section III Use of Funds'!A16="","",'5. Section III Use of Funds'!N16)</f>
        <v/>
      </c>
      <c r="F35" s="45" t="str">
        <f>IF('5. Section III Use of Funds'!A16="","",'5. Section III Use of Funds'!Q16)</f>
        <v/>
      </c>
      <c r="G35" s="45" t="str">
        <f>IF('5. Section III Use of Funds'!A16="","",'5. Section III Use of Funds'!T16)</f>
        <v/>
      </c>
    </row>
    <row r="36" spans="1:7" ht="26" x14ac:dyDescent="0.3">
      <c r="A36" s="35">
        <f>IF(B36="","",MAX(A$1:A35)+1)</f>
        <v>22</v>
      </c>
      <c r="B36" s="30" t="str">
        <f>IF('6. Section IV.B. Indirect Costs'!A4="","",'6. Section IV.B. Indirect Costs'!A4)</f>
        <v xml:space="preserve">Determine if the state LA charges indirect costs to the Part C program </v>
      </c>
      <c r="C36" s="32" t="str">
        <f>IF('6. Section IV.B. Indirect Costs'!A4="","","Section IV.B. Indirect Costs/Cost Allocation Plan")</f>
        <v>Section IV.B. Indirect Costs/Cost Allocation Plan</v>
      </c>
      <c r="D36" s="45">
        <f>IF('6. Section IV.B. Indirect Costs'!A4="","",'6. Section IV.B. Indirect Costs'!K4)</f>
        <v>36708</v>
      </c>
      <c r="E36" s="45">
        <f>IF('6. Section IV.B. Indirect Costs'!A4="","",'6. Section IV.B. Indirect Costs'!N4)</f>
        <v>36923</v>
      </c>
      <c r="F36" s="45">
        <f>IF('6. Section IV.B. Indirect Costs'!A4="","",'6. Section IV.B. Indirect Costs'!Q4)</f>
        <v>36923</v>
      </c>
      <c r="G36" s="45" t="str">
        <f>IF('6. Section IV.B. Indirect Costs'!A4="","",'6. Section IV.B. Indirect Costs'!T4)</f>
        <v/>
      </c>
    </row>
    <row r="37" spans="1:7" ht="65" x14ac:dyDescent="0.3">
      <c r="A37" s="35">
        <f>IF(B37="","",MAX(A$1:A36)+1)</f>
        <v>23</v>
      </c>
      <c r="B37" s="30" t="str">
        <f>IF('6. Section IV.B. Indirect Costs'!A5="","",'6. Section IV.B. Indirect Costs'!A5)</f>
        <v>Obtain the most recent restricted indirect cost rate agreement (RICR) that identifies the Part C restricted indirect cost rates for the state LA or the cost allocation plan that specifies how the costs are being accounted for on a restricted basis</v>
      </c>
      <c r="C37" s="32" t="str">
        <f>IF('6. Section IV.B. Indirect Costs'!A5="","","Section IV.B. Indirect Costs/Cost Allocation Plan")</f>
        <v>Section IV.B. Indirect Costs/Cost Allocation Plan</v>
      </c>
      <c r="D37" s="45">
        <f>IF('6. Section IV.B. Indirect Costs'!A5="","",'6. Section IV.B. Indirect Costs'!K5)</f>
        <v>36708</v>
      </c>
      <c r="E37" s="45">
        <f>IF('6. Section IV.B. Indirect Costs'!A5="","",'6. Section IV.B. Indirect Costs'!N5)</f>
        <v>36923</v>
      </c>
      <c r="F37" s="45">
        <f>IF('6. Section IV.B. Indirect Costs'!A5="","",'6. Section IV.B. Indirect Costs'!Q5)</f>
        <v>36923</v>
      </c>
      <c r="G37" s="45" t="str">
        <f>IF('6. Section IV.B. Indirect Costs'!A5="","",'6. Section IV.B. Indirect Costs'!T5)</f>
        <v/>
      </c>
    </row>
    <row r="38" spans="1:7" x14ac:dyDescent="0.3">
      <c r="A38" s="35">
        <f>IF(B38="","",MAX(A$1:A37)+1)</f>
        <v>24</v>
      </c>
      <c r="B38" s="30" t="str">
        <f>IF('6. Section IV.B. Indirect Costs'!A6="","",'6. Section IV.B. Indirect Costs'!A6)</f>
        <v>Complete Section IV.B. of the grant application</v>
      </c>
      <c r="C38" s="32" t="str">
        <f>IF('6. Section IV.B. Indirect Costs'!A6="","","Section IV.B. Indirect Costs/Cost Allocation Plan")</f>
        <v>Section IV.B. Indirect Costs/Cost Allocation Plan</v>
      </c>
      <c r="D38" s="45">
        <f>IF('6. Section IV.B. Indirect Costs'!A6="","",'6. Section IV.B. Indirect Costs'!K6)</f>
        <v>36923</v>
      </c>
      <c r="E38" s="45">
        <f>IF('6. Section IV.B. Indirect Costs'!A6="","",'6. Section IV.B. Indirect Costs'!N6)</f>
        <v>37012</v>
      </c>
      <c r="F38" s="45">
        <f>IF('6. Section IV.B. Indirect Costs'!A6="","",'6. Section IV.B. Indirect Costs'!Q6)</f>
        <v>37012</v>
      </c>
      <c r="G38" s="45">
        <f>IF('6. Section IV.B. Indirect Costs'!A6="","",'6. Section IV.B. Indirect Costs'!T6)</f>
        <v>37012</v>
      </c>
    </row>
    <row r="39" spans="1:7" x14ac:dyDescent="0.3">
      <c r="A39" s="35" t="str">
        <f>IF(B39="","",MAX(A$1:A38)+1)</f>
        <v/>
      </c>
      <c r="B39" s="30" t="str">
        <f>IF('6. Section IV.B. Indirect Costs'!A7="","",'6. Section IV.B. Indirect Costs'!A7)</f>
        <v/>
      </c>
      <c r="C39" s="32" t="str">
        <f>IF('6. Section IV.B. Indirect Costs'!A7="","","Section IV.B. Indirect Costs/Cost Allocation Plan")</f>
        <v/>
      </c>
      <c r="D39" s="45" t="str">
        <f>IF('6. Section IV.B. Indirect Costs'!A7="","",'6. Section IV.B. Indirect Costs'!K7)</f>
        <v/>
      </c>
      <c r="E39" s="45" t="str">
        <f>IF('6. Section IV.B. Indirect Costs'!A7="","",'6. Section IV.B. Indirect Costs'!N7)</f>
        <v/>
      </c>
      <c r="F39" s="45" t="str">
        <f>IF('6. Section IV.B. Indirect Costs'!A7="","",'6. Section IV.B. Indirect Costs'!Q7)</f>
        <v/>
      </c>
      <c r="G39" s="45" t="str">
        <f>IF('6. Section IV.B. Indirect Costs'!A7="","",'6. Section IV.B. Indirect Costs'!T7)</f>
        <v/>
      </c>
    </row>
    <row r="40" spans="1:7" x14ac:dyDescent="0.3">
      <c r="A40" s="35" t="str">
        <f>IF(B40="","",MAX(A$1:A39)+1)</f>
        <v/>
      </c>
      <c r="B40" s="30" t="str">
        <f>IF('6. Section IV.B. Indirect Costs'!A8="","",'6. Section IV.B. Indirect Costs'!A8)</f>
        <v/>
      </c>
      <c r="C40" s="32" t="str">
        <f>IF('6. Section IV.B. Indirect Costs'!A8="","","Section IV.B. Indirect Costs/Cost Allocation Plan")</f>
        <v/>
      </c>
      <c r="D40" s="45" t="str">
        <f>IF('6. Section IV.B. Indirect Costs'!A8="","",'6. Section IV.B. Indirect Costs'!K8)</f>
        <v/>
      </c>
      <c r="E40" s="45" t="str">
        <f>IF('6. Section IV.B. Indirect Costs'!A8="","",'6. Section IV.B. Indirect Costs'!N8)</f>
        <v/>
      </c>
      <c r="F40" s="45" t="str">
        <f>IF('6. Section IV.B. Indirect Costs'!A8="","",'6. Section IV.B. Indirect Costs'!Q8)</f>
        <v/>
      </c>
      <c r="G40" s="45" t="str">
        <f>IF('6. Section IV.B. Indirect Costs'!A8="","",'6. Section IV.B. Indirect Costs'!T8)</f>
        <v/>
      </c>
    </row>
    <row r="41" spans="1:7" x14ac:dyDescent="0.3">
      <c r="A41" s="35" t="str">
        <f>IF(B41="","",MAX(A$1:A40)+1)</f>
        <v/>
      </c>
      <c r="B41" s="30" t="str">
        <f>IF('6. Section IV.B. Indirect Costs'!A9="","",'6. Section IV.B. Indirect Costs'!A9)</f>
        <v/>
      </c>
      <c r="C41" s="32" t="str">
        <f>IF('6. Section IV.B. Indirect Costs'!A9="","","Section IV.B. Indirect Costs/Cost Allocation Plan")</f>
        <v/>
      </c>
      <c r="D41" s="45" t="str">
        <f>IF('6. Section IV.B. Indirect Costs'!A9="","",'6. Section IV.B. Indirect Costs'!K9)</f>
        <v/>
      </c>
      <c r="E41" s="45" t="str">
        <f>IF('6. Section IV.B. Indirect Costs'!A9="","",'6. Section IV.B. Indirect Costs'!N9)</f>
        <v/>
      </c>
      <c r="F41" s="45" t="str">
        <f>IF('6. Section IV.B. Indirect Costs'!A9="","",'6. Section IV.B. Indirect Costs'!Q9)</f>
        <v/>
      </c>
      <c r="G41" s="45" t="str">
        <f>IF('6. Section IV.B. Indirect Costs'!A9="","",'6. Section IV.B. Indirect Costs'!T9)</f>
        <v/>
      </c>
    </row>
    <row r="42" spans="1:7" x14ac:dyDescent="0.3">
      <c r="A42" s="35" t="str">
        <f>IF(B42="","",MAX(A$1:A41)+1)</f>
        <v/>
      </c>
      <c r="B42" s="30" t="str">
        <f>IF('6. Section IV.B. Indirect Costs'!A10="","",'6. Section IV.B. Indirect Costs'!A10)</f>
        <v/>
      </c>
      <c r="C42" s="32" t="str">
        <f>IF('6. Section IV.B. Indirect Costs'!A10="","","Section IV.B. Indirect Costs/Cost Allocation Plan")</f>
        <v/>
      </c>
      <c r="D42" s="45" t="str">
        <f>IF('6. Section IV.B. Indirect Costs'!A10="","",'6. Section IV.B. Indirect Costs'!K10)</f>
        <v/>
      </c>
      <c r="E42" s="45" t="str">
        <f>IF('6. Section IV.B. Indirect Costs'!A10="","",'6. Section IV.B. Indirect Costs'!N10)</f>
        <v/>
      </c>
      <c r="F42" s="45" t="str">
        <f>IF('6. Section IV.B. Indirect Costs'!A10="","",'6. Section IV.B. Indirect Costs'!Q10)</f>
        <v/>
      </c>
      <c r="G42" s="45" t="str">
        <f>IF('6. Section IV.B. Indirect Costs'!A10="","",'6. Section IV.B. Indirect Costs'!T10)</f>
        <v/>
      </c>
    </row>
    <row r="43" spans="1:7" x14ac:dyDescent="0.3">
      <c r="A43" s="35" t="str">
        <f>IF(B43="","",MAX(A$1:A42)+1)</f>
        <v/>
      </c>
      <c r="B43" s="30" t="str">
        <f>IF('6. Section IV.B. Indirect Costs'!A11="","",'6. Section IV.B. Indirect Costs'!A11)</f>
        <v/>
      </c>
      <c r="C43" s="32" t="str">
        <f>IF('6. Section IV.B. Indirect Costs'!A11="","","Section IV.B. Indirect Costs/Cost Allocation Plan")</f>
        <v/>
      </c>
      <c r="D43" s="45" t="str">
        <f>IF('6. Section IV.B. Indirect Costs'!A11="","",'6. Section IV.B. Indirect Costs'!K11)</f>
        <v/>
      </c>
      <c r="E43" s="45" t="str">
        <f>IF('6. Section IV.B. Indirect Costs'!A11="","",'6. Section IV.B. Indirect Costs'!N11)</f>
        <v/>
      </c>
      <c r="F43" s="45" t="str">
        <f>IF('6. Section IV.B. Indirect Costs'!A11="","",'6. Section IV.B. Indirect Costs'!Q11)</f>
        <v/>
      </c>
      <c r="G43" s="45" t="str">
        <f>IF('6. Section IV.B. Indirect Costs'!A11="","",'6. Section IV.B. Indirect Costs'!T11)</f>
        <v/>
      </c>
    </row>
    <row r="44" spans="1:7" x14ac:dyDescent="0.3">
      <c r="A44" s="35" t="str">
        <f>IF(B44="","",MAX(A$1:A43)+1)</f>
        <v/>
      </c>
      <c r="B44" s="30" t="str">
        <f>IF('6. Section IV.B. Indirect Costs'!A12="","",'6. Section IV.B. Indirect Costs'!A12)</f>
        <v/>
      </c>
      <c r="C44" s="32" t="str">
        <f>IF('6. Section IV.B. Indirect Costs'!A12="","","Section IV.B. Indirect Costs/Cost Allocation Plan")</f>
        <v/>
      </c>
      <c r="D44" s="45" t="str">
        <f>IF('6. Section IV.B. Indirect Costs'!A12="","",'6. Section IV.B. Indirect Costs'!K12)</f>
        <v/>
      </c>
      <c r="E44" s="45" t="str">
        <f>IF('6. Section IV.B. Indirect Costs'!A12="","",'6. Section IV.B. Indirect Costs'!N12)</f>
        <v/>
      </c>
      <c r="F44" s="45" t="str">
        <f>IF('6. Section IV.B. Indirect Costs'!A12="","",'6. Section IV.B. Indirect Costs'!Q12)</f>
        <v/>
      </c>
      <c r="G44" s="45" t="str">
        <f>IF('6. Section IV.B. Indirect Costs'!A12="","",'6. Section IV.B. Indirect Costs'!T12)</f>
        <v/>
      </c>
    </row>
    <row r="45" spans="1:7" x14ac:dyDescent="0.3">
      <c r="A45" s="35" t="str">
        <f>IF(B45="","",MAX(A$1:A44)+1)</f>
        <v/>
      </c>
      <c r="B45" s="30" t="str">
        <f>IF('6. Section IV.B. Indirect Costs'!A13="","",'6. Section IV.B. Indirect Costs'!A13)</f>
        <v/>
      </c>
      <c r="C45" s="32" t="str">
        <f>IF('6. Section IV.B. Indirect Costs'!A13="","","Section IV.B. Indirect Costs/Cost Allocation Plan")</f>
        <v/>
      </c>
      <c r="D45" s="45" t="str">
        <f>IF('6. Section IV.B. Indirect Costs'!A13="","",'6. Section IV.B. Indirect Costs'!K13)</f>
        <v/>
      </c>
      <c r="E45" s="45" t="str">
        <f>IF('6. Section IV.B. Indirect Costs'!A13="","",'6. Section IV.B. Indirect Costs'!N13)</f>
        <v/>
      </c>
      <c r="F45" s="45" t="str">
        <f>IF('6. Section IV.B. Indirect Costs'!A13="","",'6. Section IV.B. Indirect Costs'!Q13)</f>
        <v/>
      </c>
      <c r="G45" s="45" t="str">
        <f>IF('6. Section IV.B. Indirect Costs'!A13="","",'6. Section IV.B. Indirect Costs'!T13)</f>
        <v/>
      </c>
    </row>
    <row r="46" spans="1:7" x14ac:dyDescent="0.3">
      <c r="A46" s="35" t="str">
        <f>IF(B46="","",MAX(A$1:A45)+1)</f>
        <v/>
      </c>
      <c r="B46" s="30" t="str">
        <f>IF('6. Section IV.B. Indirect Costs'!A14="","",'6. Section IV.B. Indirect Costs'!A14)</f>
        <v/>
      </c>
      <c r="C46" s="32" t="str">
        <f>IF('6. Section IV.B. Indirect Costs'!A14="","","Section IV.B. Indirect Costs/Cost Allocation Plan")</f>
        <v/>
      </c>
      <c r="D46" s="45" t="str">
        <f>IF('6. Section IV.B. Indirect Costs'!A14="","",'6. Section IV.B. Indirect Costs'!K14)</f>
        <v/>
      </c>
      <c r="E46" s="45" t="str">
        <f>IF('6. Section IV.B. Indirect Costs'!A14="","",'6. Section IV.B. Indirect Costs'!N14)</f>
        <v/>
      </c>
      <c r="F46" s="45" t="str">
        <f>IF('6. Section IV.B. Indirect Costs'!A14="","",'6. Section IV.B. Indirect Costs'!Q14)</f>
        <v/>
      </c>
      <c r="G46" s="45" t="str">
        <f>IF('6. Section IV.B. Indirect Costs'!A14="","",'6. Section IV.B. Indirect Costs'!T14)</f>
        <v/>
      </c>
    </row>
    <row r="47" spans="1:7" x14ac:dyDescent="0.3">
      <c r="A47" s="35" t="str">
        <f>IF(B47="","",MAX(A$1:A46)+1)</f>
        <v/>
      </c>
      <c r="B47" s="30" t="str">
        <f>IF('6. Section IV.B. Indirect Costs'!A15="","",'6. Section IV.B. Indirect Costs'!A15)</f>
        <v/>
      </c>
      <c r="C47" s="32" t="str">
        <f>IF('6. Section IV.B. Indirect Costs'!A15="","","Section IV.B. Indirect Costs/Cost Allocation Plan")</f>
        <v/>
      </c>
      <c r="D47" s="45" t="str">
        <f>IF('6. Section IV.B. Indirect Costs'!A15="","",'6. Section IV.B. Indirect Costs'!K15)</f>
        <v/>
      </c>
      <c r="E47" s="45" t="str">
        <f>IF('6. Section IV.B. Indirect Costs'!A15="","",'6. Section IV.B. Indirect Costs'!N15)</f>
        <v/>
      </c>
      <c r="F47" s="45" t="str">
        <f>IF('6. Section IV.B. Indirect Costs'!A15="","",'6. Section IV.B. Indirect Costs'!Q15)</f>
        <v/>
      </c>
      <c r="G47" s="45" t="str">
        <f>IF('6. Section IV.B. Indirect Costs'!A15="","",'6. Section IV.B. Indirect Costs'!T15)</f>
        <v/>
      </c>
    </row>
    <row r="48" spans="1:7" x14ac:dyDescent="0.3">
      <c r="A48" s="35" t="str">
        <f>IF(B48="","",MAX(A$1:A47)+1)</f>
        <v/>
      </c>
      <c r="B48" s="30" t="str">
        <f>IF('6. Section IV.B. Indirect Costs'!A16="","",'6. Section IV.B. Indirect Costs'!A16)</f>
        <v/>
      </c>
      <c r="C48" s="32" t="str">
        <f>IF('6. Section IV.B. Indirect Costs'!A16="","","Section IV.B. Indirect Costs/Cost Allocation Plan")</f>
        <v/>
      </c>
      <c r="D48" s="45" t="str">
        <f>IF('6. Section IV.B. Indirect Costs'!A16="","",'6. Section IV.B. Indirect Costs'!K16)</f>
        <v/>
      </c>
      <c r="E48" s="45" t="str">
        <f>IF('6. Section IV.B. Indirect Costs'!A16="","",'6. Section IV.B. Indirect Costs'!N16)</f>
        <v/>
      </c>
      <c r="F48" s="45" t="str">
        <f>IF('6. Section IV.B. Indirect Costs'!A16="","",'6. Section IV.B. Indirect Costs'!Q16)</f>
        <v/>
      </c>
      <c r="G48" s="45" t="str">
        <f>IF('6. Section IV.B. Indirect Costs'!A16="","",'6. Section IV.B. Indirect Costs'!T16)</f>
        <v/>
      </c>
    </row>
    <row r="49" spans="1:7" ht="26" x14ac:dyDescent="0.3">
      <c r="A49" s="35">
        <f>IF(B49="","",MAX(A$1:A48)+1)</f>
        <v>25</v>
      </c>
      <c r="B49" s="30" t="str">
        <f>IF('7. Prohibition Against Supplant'!A4="","",'7. Prohibition Against Supplant'!A4)</f>
        <v>Develop Part C budget of state/local funds for upcoming fiscal year</v>
      </c>
      <c r="C49" s="32" t="str">
        <f>IF('7. Prohibition Against Supplant'!A4="","","Prohibition Against Supplanting/MOE")</f>
        <v>Prohibition Against Supplanting/MOE</v>
      </c>
      <c r="D49" s="45">
        <f>IF('7. Prohibition Against Supplant'!A4="","",'7. Prohibition Against Supplant'!K4)</f>
        <v>36800</v>
      </c>
      <c r="E49" s="45">
        <f>IF('7. Prohibition Against Supplant'!A4="","",'7. Prohibition Against Supplant'!N4)</f>
        <v>36892</v>
      </c>
      <c r="F49" s="45">
        <f>IF('7. Prohibition Against Supplant'!A4="","",'7. Prohibition Against Supplant'!Q4)</f>
        <v>36892</v>
      </c>
      <c r="G49" s="45" t="str">
        <f>IF('7. Prohibition Against Supplant'!A4="","",'7. Prohibition Against Supplant'!T4)</f>
        <v/>
      </c>
    </row>
    <row r="50" spans="1:7" ht="52" x14ac:dyDescent="0.3">
      <c r="A50" s="35">
        <f>IF(B50="","",MAX(A$1:A49)+1)</f>
        <v>26</v>
      </c>
      <c r="B50" s="30" t="str">
        <f>IF('7. Prohibition Against Supplant'!A5="","",'7. Prohibition Against Supplant'!A5)</f>
        <v>Compare Part C budget of state/local funds for upcoming fiscal year to audited expenditures from state/local funds for the comparison year (budget-to-expenditure comparison)</v>
      </c>
      <c r="C50" s="32" t="str">
        <f>IF('7. Prohibition Against Supplant'!A5="","","Prohibition Against Supplanting/MOE")</f>
        <v>Prohibition Against Supplanting/MOE</v>
      </c>
      <c r="D50" s="45">
        <f>IF('7. Prohibition Against Supplant'!A5="","",'7. Prohibition Against Supplant'!K5)</f>
        <v>36800</v>
      </c>
      <c r="E50" s="45">
        <f>IF('7. Prohibition Against Supplant'!A5="","",'7. Prohibition Against Supplant'!N5)</f>
        <v>36892</v>
      </c>
      <c r="F50" s="45">
        <f>IF('7. Prohibition Against Supplant'!A5="","",'7. Prohibition Against Supplant'!Q5)</f>
        <v>36892</v>
      </c>
      <c r="G50" s="45" t="str">
        <f>IF('7. Prohibition Against Supplant'!A5="","",'7. Prohibition Against Supplant'!T5)</f>
        <v/>
      </c>
    </row>
    <row r="51" spans="1:7" ht="52" x14ac:dyDescent="0.3">
      <c r="A51" s="35">
        <f>IF(B51="","",MAX(A$1:A50)+1)</f>
        <v>27</v>
      </c>
      <c r="B51" s="30" t="str">
        <f>IF('7. Prohibition Against Supplant'!A6="","",'7. Prohibition Against Supplant'!A6)</f>
        <v>Following confirmation of the budget-to-expenditure comparison, sign the assurance in Section II.B. of the grant application that the state meets the non-supplanting/MOE requirements</v>
      </c>
      <c r="C51" s="32" t="str">
        <f>IF('7. Prohibition Against Supplant'!A6="","","Prohibition Against Supplanting/MOE")</f>
        <v>Prohibition Against Supplanting/MOE</v>
      </c>
      <c r="D51" s="45" t="str">
        <f>IF('7. Prohibition Against Supplant'!A6="","",'7. Prohibition Against Supplant'!K6)</f>
        <v/>
      </c>
      <c r="E51" s="45" t="str">
        <f>IF('7. Prohibition Against Supplant'!A6="","",'7. Prohibition Against Supplant'!N6)</f>
        <v/>
      </c>
      <c r="F51" s="45">
        <f>IF('7. Prohibition Against Supplant'!A6="","",'7. Prohibition Against Supplant'!Q6)</f>
        <v>37012</v>
      </c>
      <c r="G51" s="45">
        <f>IF('7. Prohibition Against Supplant'!A6="","",'7. Prohibition Against Supplant'!T6)</f>
        <v>37012</v>
      </c>
    </row>
    <row r="52" spans="1:7" ht="52" x14ac:dyDescent="0.3">
      <c r="A52" s="35">
        <f>IF(B52="","",MAX(A$1:A51)+1)</f>
        <v>28</v>
      </c>
      <c r="B52" s="30" t="str">
        <f>IF('7. Prohibition Against Supplant'!A7="","",'7. Prohibition Against Supplant'!A7)</f>
        <v>Compare Part C expenditures from state/local funds for the most recent completed fiscal year to the final audited expenditures from the year prior to that fiscal year (expenditure-to-expenditure comparison)</v>
      </c>
      <c r="C52" s="32" t="str">
        <f>IF('7. Prohibition Against Supplant'!A7="","","Prohibition Against Supplanting/MOE")</f>
        <v>Prohibition Against Supplanting/MOE</v>
      </c>
      <c r="D52" s="45">
        <f>IF('7. Prohibition Against Supplant'!A7="","",'7. Prohibition Against Supplant'!K7)</f>
        <v>36800</v>
      </c>
      <c r="E52" s="45">
        <f>IF('7. Prohibition Against Supplant'!A7="","",'7. Prohibition Against Supplant'!N7)</f>
        <v>36892</v>
      </c>
      <c r="F52" s="45">
        <f>IF('7. Prohibition Against Supplant'!A7="","",'7. Prohibition Against Supplant'!Q7)</f>
        <v>36892</v>
      </c>
      <c r="G52" s="45" t="str">
        <f>IF('7. Prohibition Against Supplant'!A7="","",'7. Prohibition Against Supplant'!T7)</f>
        <v/>
      </c>
    </row>
    <row r="53" spans="1:7" x14ac:dyDescent="0.3">
      <c r="A53" s="35" t="str">
        <f>IF(B53="","",MAX(A$1:A52)+1)</f>
        <v/>
      </c>
      <c r="B53" s="30" t="str">
        <f>IF('7. Prohibition Against Supplant'!A8="","",'7. Prohibition Against Supplant'!A8)</f>
        <v/>
      </c>
      <c r="C53" s="32" t="str">
        <f>IF('7. Prohibition Against Supplant'!A8="","","Prohibition Against Supplanting/MOE")</f>
        <v/>
      </c>
      <c r="D53" s="45" t="str">
        <f>IF('7. Prohibition Against Supplant'!A8="","",'7. Prohibition Against Supplant'!K8)</f>
        <v/>
      </c>
      <c r="E53" s="45" t="str">
        <f>IF('7. Prohibition Against Supplant'!A8="","",'7. Prohibition Against Supplant'!N8)</f>
        <v/>
      </c>
      <c r="F53" s="45" t="str">
        <f>IF('7. Prohibition Against Supplant'!A8="","",'7. Prohibition Against Supplant'!Q8)</f>
        <v/>
      </c>
      <c r="G53" s="45" t="str">
        <f>IF('7. Prohibition Against Supplant'!A8="","",'7. Prohibition Against Supplant'!T8)</f>
        <v/>
      </c>
    </row>
    <row r="54" spans="1:7" x14ac:dyDescent="0.3">
      <c r="A54" s="35" t="str">
        <f>IF(B54="","",MAX(A$1:A53)+1)</f>
        <v/>
      </c>
      <c r="B54" s="30" t="str">
        <f>IF('7. Prohibition Against Supplant'!A9="","",'7. Prohibition Against Supplant'!A9)</f>
        <v/>
      </c>
      <c r="C54" s="32" t="str">
        <f>IF('7. Prohibition Against Supplant'!A9="","","Prohibition Against Supplanting/MOE")</f>
        <v/>
      </c>
      <c r="D54" s="45" t="str">
        <f>IF('7. Prohibition Against Supplant'!A9="","",'7. Prohibition Against Supplant'!K9)</f>
        <v/>
      </c>
      <c r="E54" s="45" t="str">
        <f>IF('7. Prohibition Against Supplant'!A9="","",'7. Prohibition Against Supplant'!N9)</f>
        <v/>
      </c>
      <c r="F54" s="45" t="str">
        <f>IF('7. Prohibition Against Supplant'!A9="","",'7. Prohibition Against Supplant'!Q9)</f>
        <v/>
      </c>
      <c r="G54" s="45" t="str">
        <f>IF('7. Prohibition Against Supplant'!A9="","",'7. Prohibition Against Supplant'!T9)</f>
        <v/>
      </c>
    </row>
    <row r="55" spans="1:7" x14ac:dyDescent="0.3">
      <c r="A55" s="35" t="str">
        <f>IF(B55="","",MAX(A$1:A54)+1)</f>
        <v/>
      </c>
      <c r="B55" s="30" t="str">
        <f>IF('7. Prohibition Against Supplant'!A10="","",'7. Prohibition Against Supplant'!A10)</f>
        <v/>
      </c>
      <c r="C55" s="32" t="str">
        <f>IF('7. Prohibition Against Supplant'!A10="","","Prohibition Against Supplanting/MOE")</f>
        <v/>
      </c>
      <c r="D55" s="45" t="str">
        <f>IF('7. Prohibition Against Supplant'!A10="","",'7. Prohibition Against Supplant'!K10)</f>
        <v/>
      </c>
      <c r="E55" s="45" t="str">
        <f>IF('7. Prohibition Against Supplant'!A10="","",'7. Prohibition Against Supplant'!N10)</f>
        <v/>
      </c>
      <c r="F55" s="45" t="str">
        <f>IF('7. Prohibition Against Supplant'!A10="","",'7. Prohibition Against Supplant'!Q10)</f>
        <v/>
      </c>
      <c r="G55" s="45" t="str">
        <f>IF('7. Prohibition Against Supplant'!A10="","",'7. Prohibition Against Supplant'!T10)</f>
        <v/>
      </c>
    </row>
    <row r="56" spans="1:7" x14ac:dyDescent="0.3">
      <c r="A56" s="35" t="str">
        <f>IF(B56="","",MAX(A$1:A55)+1)</f>
        <v/>
      </c>
      <c r="B56" s="30" t="str">
        <f>IF('7. Prohibition Against Supplant'!A11="","",'7. Prohibition Against Supplant'!A11)</f>
        <v/>
      </c>
      <c r="C56" s="32" t="str">
        <f>IF('7. Prohibition Against Supplant'!A11="","","Prohibition Against Supplanting/MOE")</f>
        <v/>
      </c>
      <c r="D56" s="45" t="str">
        <f>IF('7. Prohibition Against Supplant'!A11="","",'7. Prohibition Against Supplant'!K11)</f>
        <v/>
      </c>
      <c r="E56" s="45" t="str">
        <f>IF('7. Prohibition Against Supplant'!A11="","",'7. Prohibition Against Supplant'!N11)</f>
        <v/>
      </c>
      <c r="F56" s="45" t="str">
        <f>IF('7. Prohibition Against Supplant'!A11="","",'7. Prohibition Against Supplant'!Q11)</f>
        <v/>
      </c>
      <c r="G56" s="45" t="str">
        <f>IF('7. Prohibition Against Supplant'!A11="","",'7. Prohibition Against Supplant'!T11)</f>
        <v/>
      </c>
    </row>
    <row r="57" spans="1:7" x14ac:dyDescent="0.3">
      <c r="A57" s="35" t="str">
        <f>IF(B57="","",MAX(A$1:A56)+1)</f>
        <v/>
      </c>
      <c r="B57" s="30" t="str">
        <f>IF('7. Prohibition Against Supplant'!A12="","",'7. Prohibition Against Supplant'!A12)</f>
        <v/>
      </c>
      <c r="C57" s="32" t="str">
        <f>IF('7. Prohibition Against Supplant'!A12="","","Prohibition Against Supplanting/MOE")</f>
        <v/>
      </c>
      <c r="D57" s="45" t="str">
        <f>IF('7. Prohibition Against Supplant'!A12="","",'7. Prohibition Against Supplant'!K12)</f>
        <v/>
      </c>
      <c r="E57" s="45" t="str">
        <f>IF('7. Prohibition Against Supplant'!A12="","",'7. Prohibition Against Supplant'!N12)</f>
        <v/>
      </c>
      <c r="F57" s="45" t="str">
        <f>IF('7. Prohibition Against Supplant'!A12="","",'7. Prohibition Against Supplant'!Q12)</f>
        <v/>
      </c>
      <c r="G57" s="45" t="str">
        <f>IF('7. Prohibition Against Supplant'!A12="","",'7. Prohibition Against Supplant'!T12)</f>
        <v/>
      </c>
    </row>
    <row r="58" spans="1:7" x14ac:dyDescent="0.3">
      <c r="A58" s="35" t="str">
        <f>IF(B58="","",MAX(A$1:A57)+1)</f>
        <v/>
      </c>
      <c r="B58" s="30" t="str">
        <f>IF('7. Prohibition Against Supplant'!A13="","",'7. Prohibition Against Supplant'!A13)</f>
        <v/>
      </c>
      <c r="C58" s="32" t="str">
        <f>IF('7. Prohibition Against Supplant'!A13="","","Prohibition Against Supplanting/MOE")</f>
        <v/>
      </c>
      <c r="D58" s="45" t="str">
        <f>IF('7. Prohibition Against Supplant'!A13="","",'7. Prohibition Against Supplant'!K13)</f>
        <v/>
      </c>
      <c r="E58" s="45" t="str">
        <f>IF('7. Prohibition Against Supplant'!A13="","",'7. Prohibition Against Supplant'!N13)</f>
        <v/>
      </c>
      <c r="F58" s="45" t="str">
        <f>IF('7. Prohibition Against Supplant'!A13="","",'7. Prohibition Against Supplant'!Q13)</f>
        <v/>
      </c>
      <c r="G58" s="45" t="str">
        <f>IF('7. Prohibition Against Supplant'!A13="","",'7. Prohibition Against Supplant'!T13)</f>
        <v/>
      </c>
    </row>
    <row r="59" spans="1:7" x14ac:dyDescent="0.3">
      <c r="A59" s="35" t="str">
        <f>IF(B59="","",MAX(A$1:A58)+1)</f>
        <v/>
      </c>
      <c r="B59" s="30" t="str">
        <f>IF('7. Prohibition Against Supplant'!A14="","",'7. Prohibition Against Supplant'!A14)</f>
        <v/>
      </c>
      <c r="C59" s="32" t="str">
        <f>IF('7. Prohibition Against Supplant'!A14="","","Prohibition Against Supplanting/MOE")</f>
        <v/>
      </c>
      <c r="D59" s="45" t="str">
        <f>IF('7. Prohibition Against Supplant'!A14="","",'7. Prohibition Against Supplant'!K14)</f>
        <v/>
      </c>
      <c r="E59" s="45" t="str">
        <f>IF('7. Prohibition Against Supplant'!A14="","",'7. Prohibition Against Supplant'!N14)</f>
        <v/>
      </c>
      <c r="F59" s="45" t="str">
        <f>IF('7. Prohibition Against Supplant'!A14="","",'7. Prohibition Against Supplant'!Q14)</f>
        <v/>
      </c>
      <c r="G59" s="45" t="str">
        <f>IF('7. Prohibition Against Supplant'!A14="","",'7. Prohibition Against Supplant'!T14)</f>
        <v/>
      </c>
    </row>
    <row r="60" spans="1:7" x14ac:dyDescent="0.3">
      <c r="A60" s="35" t="str">
        <f>IF(B60="","",MAX(A$1:A59)+1)</f>
        <v/>
      </c>
      <c r="B60" s="30" t="str">
        <f>IF('7. Prohibition Against Supplant'!A15="","",'7. Prohibition Against Supplant'!A15)</f>
        <v/>
      </c>
      <c r="C60" s="32" t="str">
        <f>IF('7. Prohibition Against Supplant'!A15="","","Prohibition Against Supplanting/MOE")</f>
        <v/>
      </c>
      <c r="D60" s="45" t="str">
        <f>IF('7. Prohibition Against Supplant'!A15="","",'7. Prohibition Against Supplant'!K15)</f>
        <v/>
      </c>
      <c r="E60" s="45" t="str">
        <f>IF('7. Prohibition Against Supplant'!A15="","",'7. Prohibition Against Supplant'!N15)</f>
        <v/>
      </c>
      <c r="F60" s="45" t="str">
        <f>IF('7. Prohibition Against Supplant'!A15="","",'7. Prohibition Against Supplant'!Q15)</f>
        <v/>
      </c>
      <c r="G60" s="45" t="str">
        <f>IF('7. Prohibition Against Supplant'!A15="","",'7. Prohibition Against Supplant'!T15)</f>
        <v/>
      </c>
    </row>
    <row r="61" spans="1:7" x14ac:dyDescent="0.3">
      <c r="A61" s="35" t="str">
        <f>IF(B61="","",MAX(A$1:A60)+1)</f>
        <v/>
      </c>
      <c r="B61" s="30" t="str">
        <f>IF('7. Prohibition Against Supplant'!A16="","",'7. Prohibition Against Supplant'!A16)</f>
        <v/>
      </c>
      <c r="C61" s="32" t="str">
        <f>IF('7. Prohibition Against Supplant'!A16="","","Prohibition Against Supplanting/MOE")</f>
        <v/>
      </c>
      <c r="D61" s="45" t="str">
        <f>IF('7. Prohibition Against Supplant'!A16="","",'7. Prohibition Against Supplant'!K16)</f>
        <v/>
      </c>
      <c r="E61" s="45" t="str">
        <f>IF('7. Prohibition Against Supplant'!A16="","",'7. Prohibition Against Supplant'!N16)</f>
        <v/>
      </c>
      <c r="F61" s="45" t="str">
        <f>IF('7. Prohibition Against Supplant'!A16="","",'7. Prohibition Against Supplant'!Q16)</f>
        <v/>
      </c>
      <c r="G61" s="45" t="str">
        <f>IF('7. Prohibition Against Supplant'!A16="","",'7. Prohibition Against Supplant'!T16)</f>
        <v/>
      </c>
    </row>
    <row r="62" spans="1:7" x14ac:dyDescent="0.3">
      <c r="A62" s="35" t="str">
        <f>IF(B62="","",MAX(A$1:A61)+1)</f>
        <v/>
      </c>
      <c r="B62" s="30" t="str">
        <f>IF('7. Prohibition Against Supplant'!A17="","",'7. Prohibition Against Supplant'!A17)</f>
        <v/>
      </c>
      <c r="C62" s="32" t="str">
        <f>IF('7. Prohibition Against Supplant'!A17="","","Prohibition Against Supplanting/MOE")</f>
        <v/>
      </c>
      <c r="D62" s="45" t="str">
        <f>IF('7. Prohibition Against Supplant'!A17="","",'7. Prohibition Against Supplant'!K17)</f>
        <v/>
      </c>
      <c r="E62" s="45" t="str">
        <f>IF('7. Prohibition Against Supplant'!A17="","",'7. Prohibition Against Supplant'!N17)</f>
        <v/>
      </c>
      <c r="F62" s="45" t="str">
        <f>IF('7. Prohibition Against Supplant'!A17="","",'7. Prohibition Against Supplant'!Q17)</f>
        <v/>
      </c>
      <c r="G62" s="45" t="str">
        <f>IF('7. Prohibition Against Supplant'!A17="","",'7. Prohibition Against Supplant'!T17)</f>
        <v/>
      </c>
    </row>
    <row r="63" spans="1:7" x14ac:dyDescent="0.3">
      <c r="A63" s="35" t="str">
        <f>IF(B63="","",MAX(A$1:A62)+1)</f>
        <v/>
      </c>
      <c r="B63" s="30" t="str">
        <f>IF('7. Prohibition Against Supplant'!A18="","",'7. Prohibition Against Supplant'!A18)</f>
        <v/>
      </c>
      <c r="C63" s="32" t="str">
        <f>IF('7. Prohibition Against Supplant'!A18="","","Prohibition Against Supplanting/MOE")</f>
        <v/>
      </c>
      <c r="D63" s="45" t="str">
        <f>IF('7. Prohibition Against Supplant'!A18="","",'7. Prohibition Against Supplant'!K18)</f>
        <v/>
      </c>
      <c r="E63" s="45" t="str">
        <f>IF('7. Prohibition Against Supplant'!A18="","",'7. Prohibition Against Supplant'!N18)</f>
        <v/>
      </c>
      <c r="F63" s="45" t="str">
        <f>IF('7. Prohibition Against Supplant'!A18="","",'7. Prohibition Against Supplant'!Q18)</f>
        <v/>
      </c>
      <c r="G63" s="45" t="str">
        <f>IF('7. Prohibition Against Supplant'!A18="","",'7. Prohibition Against Supplant'!T18)</f>
        <v/>
      </c>
    </row>
    <row r="64" spans="1:7" x14ac:dyDescent="0.3">
      <c r="A64" s="35" t="str">
        <f>IF(B64="","",MAX(A$1:A63)+1)</f>
        <v/>
      </c>
      <c r="B64" s="30" t="str">
        <f>IF('8. Other LA Information'!A4="","",'8. Other LA Information'!A4)</f>
        <v/>
      </c>
      <c r="C64" s="32" t="str">
        <f>IF('8. Other LA Information'!A4="","","Other LA Information")</f>
        <v/>
      </c>
      <c r="D64" s="45" t="str">
        <f>IF('8. Other LA Information'!A4="","",'8. Other LA Information'!K4)</f>
        <v/>
      </c>
      <c r="E64" s="45" t="str">
        <f>IF('8. Other LA Information'!A4="","",'8. Other LA Information'!N4)</f>
        <v/>
      </c>
      <c r="F64" s="45" t="str">
        <f>IF('8. Other LA Information'!A4="","",'8. Other LA Information'!Q4)</f>
        <v/>
      </c>
      <c r="G64" s="45" t="str">
        <f>IF('8. Other LA Information'!A4="","",'8. Other LA Information'!T4)</f>
        <v/>
      </c>
    </row>
    <row r="65" spans="1:7" x14ac:dyDescent="0.3">
      <c r="A65" s="35" t="str">
        <f>IF(B65="","",MAX(A$1:A64)+1)</f>
        <v/>
      </c>
      <c r="B65" s="30" t="str">
        <f>IF('8. Other LA Information'!A5="","",'8. Other LA Information'!A5)</f>
        <v/>
      </c>
      <c r="C65" s="32" t="str">
        <f>IF('8. Other LA Information'!A5="","","Other LA Information")</f>
        <v/>
      </c>
      <c r="D65" s="45" t="str">
        <f>IF('8. Other LA Information'!A5="","",'8. Other LA Information'!K5)</f>
        <v/>
      </c>
      <c r="E65" s="45" t="str">
        <f>IF('8. Other LA Information'!A5="","",'8. Other LA Information'!N5)</f>
        <v/>
      </c>
      <c r="F65" s="45" t="str">
        <f>IF('8. Other LA Information'!A5="","",'8. Other LA Information'!Q5)</f>
        <v/>
      </c>
      <c r="G65" s="45" t="str">
        <f>IF('8. Other LA Information'!A5="","",'8. Other LA Information'!T5)</f>
        <v/>
      </c>
    </row>
    <row r="66" spans="1:7" x14ac:dyDescent="0.3">
      <c r="A66" s="35" t="str">
        <f>IF(B66="","",MAX(A$1:A65)+1)</f>
        <v/>
      </c>
      <c r="B66" s="30" t="str">
        <f>IF('8. Other LA Information'!A6="","",'8. Other LA Information'!A6)</f>
        <v/>
      </c>
      <c r="C66" s="32" t="str">
        <f>IF('8. Other LA Information'!A6="","","Other LA Information")</f>
        <v/>
      </c>
      <c r="D66" s="45" t="str">
        <f>IF('8. Other LA Information'!A6="","",'8. Other LA Information'!K6)</f>
        <v/>
      </c>
      <c r="E66" s="45" t="str">
        <f>IF('8. Other LA Information'!A6="","",'8. Other LA Information'!N6)</f>
        <v/>
      </c>
      <c r="F66" s="45" t="str">
        <f>IF('8. Other LA Information'!A6="","",'8. Other LA Information'!Q6)</f>
        <v/>
      </c>
      <c r="G66" s="45" t="str">
        <f>IF('8. Other LA Information'!A6="","",'8. Other LA Information'!T6)</f>
        <v/>
      </c>
    </row>
    <row r="67" spans="1:7" x14ac:dyDescent="0.3">
      <c r="A67" s="35" t="str">
        <f>IF(B67="","",MAX(A$1:A66)+1)</f>
        <v/>
      </c>
      <c r="B67" s="30" t="str">
        <f>IF('8. Other LA Information'!A7="","",'8. Other LA Information'!A7)</f>
        <v/>
      </c>
      <c r="C67" s="32" t="str">
        <f>IF('8. Other LA Information'!A7="","","Other LA Information")</f>
        <v/>
      </c>
      <c r="D67" s="45" t="str">
        <f>IF('8. Other LA Information'!A7="","",'8. Other LA Information'!K7)</f>
        <v/>
      </c>
      <c r="E67" s="45" t="str">
        <f>IF('8. Other LA Information'!A7="","",'8. Other LA Information'!N7)</f>
        <v/>
      </c>
      <c r="F67" s="45" t="str">
        <f>IF('8. Other LA Information'!A7="","",'8. Other LA Information'!Q7)</f>
        <v/>
      </c>
      <c r="G67" s="45" t="str">
        <f>IF('8. Other LA Information'!A7="","",'8. Other LA Information'!T7)</f>
        <v/>
      </c>
    </row>
    <row r="68" spans="1:7" x14ac:dyDescent="0.3">
      <c r="A68" s="35" t="str">
        <f>IF(B68="","",MAX(A$1:A67)+1)</f>
        <v/>
      </c>
      <c r="B68" s="30" t="str">
        <f>IF('8. Other LA Information'!A8="","",'8. Other LA Information'!A8)</f>
        <v/>
      </c>
      <c r="C68" s="32" t="str">
        <f>IF('8. Other LA Information'!A8="","","Other LA Information")</f>
        <v/>
      </c>
      <c r="D68" s="45" t="str">
        <f>IF('8. Other LA Information'!A8="","",'8. Other LA Information'!K8)</f>
        <v/>
      </c>
      <c r="E68" s="45" t="str">
        <f>IF('8. Other LA Information'!A8="","",'8. Other LA Information'!N8)</f>
        <v/>
      </c>
      <c r="F68" s="45" t="str">
        <f>IF('8. Other LA Information'!A8="","",'8. Other LA Information'!Q8)</f>
        <v/>
      </c>
      <c r="G68" s="45" t="str">
        <f>IF('8. Other LA Information'!A8="","",'8. Other LA Information'!T8)</f>
        <v/>
      </c>
    </row>
    <row r="69" spans="1:7" x14ac:dyDescent="0.3">
      <c r="A69" s="35" t="str">
        <f>IF(B69="","",MAX(A$1:A68)+1)</f>
        <v/>
      </c>
      <c r="B69" s="30" t="str">
        <f>IF('8. Other LA Information'!A9="","",'8. Other LA Information'!A9)</f>
        <v/>
      </c>
      <c r="C69" s="32" t="str">
        <f>IF('8. Other LA Information'!A9="","","Other LA Information")</f>
        <v/>
      </c>
      <c r="D69" s="45" t="str">
        <f>IF('8. Other LA Information'!A9="","",'8. Other LA Information'!K9)</f>
        <v/>
      </c>
      <c r="E69" s="45" t="str">
        <f>IF('8. Other LA Information'!A9="","",'8. Other LA Information'!N9)</f>
        <v/>
      </c>
      <c r="F69" s="45" t="str">
        <f>IF('8. Other LA Information'!A9="","",'8. Other LA Information'!Q9)</f>
        <v/>
      </c>
      <c r="G69" s="45" t="str">
        <f>IF('8. Other LA Information'!A9="","",'8. Other LA Information'!T9)</f>
        <v/>
      </c>
    </row>
    <row r="70" spans="1:7" x14ac:dyDescent="0.3">
      <c r="A70" s="35" t="str">
        <f>IF(B70="","",MAX(A$1:A69)+1)</f>
        <v/>
      </c>
      <c r="B70" s="30" t="str">
        <f>IF('8. Other LA Information'!A10="","",'8. Other LA Information'!A10)</f>
        <v/>
      </c>
      <c r="C70" s="32" t="str">
        <f>IF('8. Other LA Information'!A10="","","Other LA Information")</f>
        <v/>
      </c>
      <c r="D70" s="45" t="str">
        <f>IF('8. Other LA Information'!A10="","",'8. Other LA Information'!K10)</f>
        <v/>
      </c>
      <c r="E70" s="45" t="str">
        <f>IF('8. Other LA Information'!A10="","",'8. Other LA Information'!N10)</f>
        <v/>
      </c>
      <c r="F70" s="45" t="str">
        <f>IF('8. Other LA Information'!A10="","",'8. Other LA Information'!Q10)</f>
        <v/>
      </c>
      <c r="G70" s="45" t="str">
        <f>IF('8. Other LA Information'!A10="","",'8. Other LA Information'!T10)</f>
        <v/>
      </c>
    </row>
    <row r="71" spans="1:7" x14ac:dyDescent="0.3">
      <c r="A71" s="35" t="str">
        <f>IF(B71="","",MAX(A$1:A70)+1)</f>
        <v/>
      </c>
      <c r="B71" s="30" t="str">
        <f>IF('8. Other LA Information'!A11="","",'8. Other LA Information'!A11)</f>
        <v/>
      </c>
      <c r="C71" s="32" t="str">
        <f>IF('8. Other LA Information'!A11="","","Other LA Information")</f>
        <v/>
      </c>
      <c r="D71" s="45" t="str">
        <f>IF('8. Other LA Information'!A11="","",'8. Other LA Information'!K11)</f>
        <v/>
      </c>
      <c r="E71" s="45" t="str">
        <f>IF('8. Other LA Information'!A11="","",'8. Other LA Information'!N11)</f>
        <v/>
      </c>
      <c r="F71" s="45" t="str">
        <f>IF('8. Other LA Information'!A11="","",'8. Other LA Information'!Q11)</f>
        <v/>
      </c>
      <c r="G71" s="45" t="str">
        <f>IF('8. Other LA Information'!A11="","",'8. Other LA Information'!T11)</f>
        <v/>
      </c>
    </row>
    <row r="72" spans="1:7" x14ac:dyDescent="0.3">
      <c r="A72" s="35" t="str">
        <f>IF(B72="","",MAX(A$1:A71)+1)</f>
        <v/>
      </c>
      <c r="B72" s="30" t="str">
        <f>IF('8. Other LA Information'!A12="","",'8. Other LA Information'!A12)</f>
        <v/>
      </c>
      <c r="C72" s="32" t="str">
        <f>IF('8. Other LA Information'!A12="","","Other LA Information")</f>
        <v/>
      </c>
      <c r="D72" s="45" t="str">
        <f>IF('8. Other LA Information'!A12="","",'8. Other LA Information'!K12)</f>
        <v/>
      </c>
      <c r="E72" s="45" t="str">
        <f>IF('8. Other LA Information'!A12="","",'8. Other LA Information'!N12)</f>
        <v/>
      </c>
      <c r="F72" s="45" t="str">
        <f>IF('8. Other LA Information'!A12="","",'8. Other LA Information'!Q12)</f>
        <v/>
      </c>
      <c r="G72" s="45" t="str">
        <f>IF('8. Other LA Information'!A12="","",'8. Other LA Information'!T12)</f>
        <v/>
      </c>
    </row>
    <row r="73" spans="1:7" x14ac:dyDescent="0.3">
      <c r="A73" s="35" t="str">
        <f>IF(B73="","",MAX(A$1:A72)+1)</f>
        <v/>
      </c>
      <c r="B73" s="30" t="str">
        <f>IF('8. Other LA Information'!A13="","",'8. Other LA Information'!A13)</f>
        <v/>
      </c>
      <c r="C73" s="32" t="str">
        <f>IF('8. Other LA Information'!A13="","","Other LA Information")</f>
        <v/>
      </c>
      <c r="D73" s="45" t="str">
        <f>IF('8. Other LA Information'!A13="","",'8. Other LA Information'!K13)</f>
        <v/>
      </c>
      <c r="E73" s="45" t="str">
        <f>IF('8. Other LA Information'!A13="","",'8. Other LA Information'!N13)</f>
        <v/>
      </c>
      <c r="F73" s="45" t="str">
        <f>IF('8. Other LA Information'!A13="","",'8. Other LA Information'!Q13)</f>
        <v/>
      </c>
      <c r="G73" s="45" t="str">
        <f>IF('8. Other LA Information'!A13="","",'8. Other LA Information'!T13)</f>
        <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94"/>
  <sheetViews>
    <sheetView workbookViewId="0">
      <pane ySplit="1" topLeftCell="A15" activePane="bottomLeft" state="frozen"/>
      <selection pane="bottomLeft" activeCell="B22" sqref="B22"/>
    </sheetView>
  </sheetViews>
  <sheetFormatPr defaultColWidth="9" defaultRowHeight="13" x14ac:dyDescent="0.3"/>
  <cols>
    <col min="1" max="1" width="50.59765625" style="1" customWidth="1"/>
    <col min="2" max="2" width="25.796875" customWidth="1"/>
    <col min="3" max="4" width="21"/>
    <col min="5" max="5" width="13.3984375" customWidth="1"/>
    <col min="6" max="6" width="12.59765625" customWidth="1"/>
  </cols>
  <sheetData>
    <row r="1" spans="1:7" x14ac:dyDescent="0.3">
      <c r="A1" s="4" t="s">
        <v>35</v>
      </c>
      <c r="B1" s="33" t="s">
        <v>49</v>
      </c>
      <c r="C1" s="33" t="s">
        <v>50</v>
      </c>
      <c r="D1" s="33" t="s">
        <v>51</v>
      </c>
      <c r="E1" s="33" t="s">
        <v>52</v>
      </c>
      <c r="F1" s="33" t="s">
        <v>53</v>
      </c>
    </row>
    <row r="2" spans="1:7" ht="26" x14ac:dyDescent="0.3">
      <c r="A2" s="111" t="str">
        <f>IFERROR(INDEX('Intermediate All Items'!$B$2:$B$73,MATCH(ROW()-ROW($A$1),'Intermediate All Items'!$A$2:$A$73,0)),"")</f>
        <v>Develop a timeline and plan for timely submission of IDEA Part C state grant application</v>
      </c>
      <c r="B2" s="17" t="str">
        <f>IFERROR(INDEX('Intermediate All Items'!$C$2:$C$73,MATCH(ROW()-ROW($A$1),'Intermediate All Items'!$A$2:$A$73,0)),"")</f>
        <v>IDEA Part C State Grants</v>
      </c>
      <c r="C2" s="112">
        <f>IFERROR(INDEX('Intermediate All Items'!$D$2:$D$73,MATCH(ROW()-ROW($A$1),'Intermediate All Items'!$A$2:$A$73,0)),"")</f>
        <v>36861</v>
      </c>
      <c r="D2" s="109">
        <f>IFERROR(INDEX('Intermediate All Items'!$E$2:$E$73,MATCH(ROW()-ROW($A$1),'Intermediate All Items'!$A$2:$A$73,0)),"")</f>
        <v>36951</v>
      </c>
      <c r="E2" s="109">
        <f>IFERROR(INDEX('Intermediate All Items'!$F$2:$F$73,MATCH(ROW()-ROW($A$1),'Intermediate All Items'!$A$2:$A$73,0)),"")</f>
        <v>36923</v>
      </c>
      <c r="F2" s="109" t="str">
        <f>IFERROR(INDEX('Intermediate All Items'!$G$2:$G$73,MATCH(ROW()-ROW($A$1),'Intermediate All Items'!$A$2:$A$73,0)),"")</f>
        <v/>
      </c>
    </row>
    <row r="3" spans="1:7" ht="30.75" customHeight="1" x14ac:dyDescent="0.3">
      <c r="A3" s="111" t="str">
        <f>IFERROR(INDEX('Intermediate All Items'!$B$2:$B$73,MATCH(ROW()-ROW($A$1),'Intermediate All Items'!$A$2:$A$73,0)),"")</f>
        <v>Develop draft budget and prepare Section III of the grant application (see Section III. Use of Funds tab for detailed steps)</v>
      </c>
      <c r="B3" s="17" t="str">
        <f>IFERROR(INDEX('Intermediate All Items'!$C$2:$C$73,MATCH(ROW()-ROW($A$1),'Intermediate All Items'!$A$2:$A$73,0)),"")</f>
        <v>IDEA Part C State Grants</v>
      </c>
      <c r="C3" s="112">
        <f>IFERROR(INDEX('Intermediate All Items'!$D$2:$D$73,MATCH(ROW()-ROW($A$1),'Intermediate All Items'!$A$2:$A$73,0)),"")</f>
        <v>36800</v>
      </c>
      <c r="D3" s="109">
        <f>IFERROR(INDEX('Intermediate All Items'!$E$2:$E$73,MATCH(ROW()-ROW($A$1),'Intermediate All Items'!$A$2:$A$73,0)),"")</f>
        <v>37012</v>
      </c>
      <c r="E3" s="109">
        <f>IFERROR(INDEX('Intermediate All Items'!$F$2:$F$73,MATCH(ROW()-ROW($A$1),'Intermediate All Items'!$A$2:$A$73,0)),"")</f>
        <v>37012</v>
      </c>
      <c r="F3" s="109" t="str">
        <f>IFERROR(INDEX('Intermediate All Items'!$G$2:$G$73,MATCH(ROW()-ROW($A$1),'Intermediate All Items'!$A$2:$A$73,0)),"")</f>
        <v/>
      </c>
      <c r="G3" s="113"/>
    </row>
    <row r="4" spans="1:7" ht="26" x14ac:dyDescent="0.3">
      <c r="A4" s="111" t="str">
        <f>IFERROR(INDEX('Intermediate All Items'!$B$2:$B$73,MATCH(ROW()-ROW($A$1),'Intermediate All Items'!$A$2:$A$73,0)),"")</f>
        <v>Prepare Section IV.B. of grant application (see Section IV.B. Indirect Costs tab for detailed steps)</v>
      </c>
      <c r="B4" s="17" t="str">
        <f>IFERROR(INDEX('Intermediate All Items'!$C$2:$C$73,MATCH(ROW()-ROW($A$1),'Intermediate All Items'!$A$2:$A$73,0)),"")</f>
        <v>IDEA Part C State Grants</v>
      </c>
      <c r="C4" s="112">
        <f>IFERROR(INDEX('Intermediate All Items'!$D$2:$D$73,MATCH(ROW()-ROW($A$1),'Intermediate All Items'!$A$2:$A$73,0)),"")</f>
        <v>36800</v>
      </c>
      <c r="D4" s="109">
        <f>IFERROR(INDEX('Intermediate All Items'!$E$2:$E$73,MATCH(ROW()-ROW($A$1),'Intermediate All Items'!$A$2:$A$73,0)),"")</f>
        <v>37012</v>
      </c>
      <c r="E4" s="109">
        <f>IFERROR(INDEX('Intermediate All Items'!$F$2:$F$73,MATCH(ROW()-ROW($A$1),'Intermediate All Items'!$A$2:$A$73,0)),"")</f>
        <v>37012</v>
      </c>
      <c r="F4" s="109" t="str">
        <f>IFERROR(INDEX('Intermediate All Items'!$G$2:$G$73,MATCH(ROW()-ROW($A$1),'Intermediate All Items'!$A$2:$A$73,0)),"")</f>
        <v/>
      </c>
    </row>
    <row r="5" spans="1:7" ht="26" x14ac:dyDescent="0.3">
      <c r="A5" s="111" t="str">
        <f>IFERROR(INDEX('Intermediate All Items'!$B$2:$B$73,MATCH(ROW()-ROW($A$1),'Intermediate All Items'!$A$2:$A$73,0)),"")</f>
        <v>Determine state/agency procedures for posting for public comment</v>
      </c>
      <c r="B5" s="17" t="str">
        <f>IFERROR(INDEX('Intermediate All Items'!$C$2:$C$73,MATCH(ROW()-ROW($A$1),'Intermediate All Items'!$A$2:$A$73,0)),"")</f>
        <v>IDEA Part C State Grants</v>
      </c>
      <c r="C5" s="112">
        <f>IFERROR(INDEX('Intermediate All Items'!$D$2:$D$73,MATCH(ROW()-ROW($A$1),'Intermediate All Items'!$A$2:$A$73,0)),"")</f>
        <v>36861</v>
      </c>
      <c r="D5" s="109">
        <f>IFERROR(INDEX('Intermediate All Items'!$E$2:$E$73,MATCH(ROW()-ROW($A$1),'Intermediate All Items'!$A$2:$A$73,0)),"")</f>
        <v>37012</v>
      </c>
      <c r="E5" s="109">
        <f>IFERROR(INDEX('Intermediate All Items'!$F$2:$F$73,MATCH(ROW()-ROW($A$1),'Intermediate All Items'!$A$2:$A$73,0)),"")</f>
        <v>37012</v>
      </c>
      <c r="F5" s="109" t="str">
        <f>IFERROR(INDEX('Intermediate All Items'!$G$2:$G$73,MATCH(ROW()-ROW($A$1),'Intermediate All Items'!$A$2:$A$73,0)),"")</f>
        <v/>
      </c>
    </row>
    <row r="6" spans="1:7" ht="26" x14ac:dyDescent="0.3">
      <c r="A6" s="111" t="str">
        <f>IFERROR(INDEX('Intermediate All Items'!$B$2:$B$73,MATCH(ROW()-ROW($A$1),'Intermediate All Items'!$A$2:$A$73,0)),"")</f>
        <v>Plan timeline for publication of 60-day notice and 30-day public comment</v>
      </c>
      <c r="B6" s="17" t="str">
        <f>IFERROR(INDEX('Intermediate All Items'!$C$2:$C$73,MATCH(ROW()-ROW($A$1),'Intermediate All Items'!$A$2:$A$73,0)),"")</f>
        <v>IDEA Part C State Grants</v>
      </c>
      <c r="C6" s="112">
        <f>IFERROR(INDEX('Intermediate All Items'!$D$2:$D$73,MATCH(ROW()-ROW($A$1),'Intermediate All Items'!$A$2:$A$73,0)),"")</f>
        <v>36861</v>
      </c>
      <c r="D6" s="109">
        <f>IFERROR(INDEX('Intermediate All Items'!$E$2:$E$73,MATCH(ROW()-ROW($A$1),'Intermediate All Items'!$A$2:$A$73,0)),"")</f>
        <v>36951</v>
      </c>
      <c r="E6" s="109">
        <f>IFERROR(INDEX('Intermediate All Items'!$F$2:$F$73,MATCH(ROW()-ROW($A$1),'Intermediate All Items'!$A$2:$A$73,0)),"")</f>
        <v>36951</v>
      </c>
      <c r="F6" s="109" t="str">
        <f>IFERROR(INDEX('Intermediate All Items'!$G$2:$G$73,MATCH(ROW()-ROW($A$1),'Intermediate All Items'!$A$2:$A$73,0)),"")</f>
        <v/>
      </c>
    </row>
    <row r="7" spans="1:7" x14ac:dyDescent="0.3">
      <c r="A7" s="111" t="str">
        <f>IFERROR(INDEX('Intermediate All Items'!$B$2:$B$73,MATCH(ROW()-ROW($A$1),'Intermediate All Items'!$A$2:$A$73,0)),"")</f>
        <v>Post for 60-day public notice period</v>
      </c>
      <c r="B7" s="17" t="str">
        <f>IFERROR(INDEX('Intermediate All Items'!$C$2:$C$73,MATCH(ROW()-ROW($A$1),'Intermediate All Items'!$A$2:$A$73,0)),"")</f>
        <v>IDEA Part C State Grants</v>
      </c>
      <c r="C7" s="112">
        <f>IFERROR(INDEX('Intermediate All Items'!$D$2:$D$73,MATCH(ROW()-ROW($A$1),'Intermediate All Items'!$A$2:$A$73,0)),"")</f>
        <v>36923</v>
      </c>
      <c r="D7" s="109">
        <f>IFERROR(INDEX('Intermediate All Items'!$E$2:$E$73,MATCH(ROW()-ROW($A$1),'Intermediate All Items'!$A$2:$A$73,0)),"")</f>
        <v>37012</v>
      </c>
      <c r="E7" s="109">
        <f>IFERROR(INDEX('Intermediate All Items'!$F$2:$F$73,MATCH(ROW()-ROW($A$1),'Intermediate All Items'!$A$2:$A$73,0)),"")</f>
        <v>37012</v>
      </c>
      <c r="F7" s="109" t="str">
        <f>IFERROR(INDEX('Intermediate All Items'!$G$2:$G$73,MATCH(ROW()-ROW($A$1),'Intermediate All Items'!$A$2:$A$73,0)),"")</f>
        <v/>
      </c>
    </row>
    <row r="8" spans="1:7" x14ac:dyDescent="0.3">
      <c r="A8" s="111" t="str">
        <f>IFERROR(INDEX('Intermediate All Items'!$B$2:$B$73,MATCH(ROW()-ROW($A$1),'Intermediate All Items'!$A$2:$A$73,0)),"")</f>
        <v>Receive comments for 30-day public comment period</v>
      </c>
      <c r="B8" s="17" t="str">
        <f>IFERROR(INDEX('Intermediate All Items'!$C$2:$C$73,MATCH(ROW()-ROW($A$1),'Intermediate All Items'!$A$2:$A$73,0)),"")</f>
        <v>IDEA Part C State Grants</v>
      </c>
      <c r="C8" s="112">
        <f>IFERROR(INDEX('Intermediate All Items'!$D$2:$D$73,MATCH(ROW()-ROW($A$1),'Intermediate All Items'!$A$2:$A$73,0)),"")</f>
        <v>36951</v>
      </c>
      <c r="D8" s="109">
        <f>IFERROR(INDEX('Intermediate All Items'!$E$2:$E$73,MATCH(ROW()-ROW($A$1),'Intermediate All Items'!$A$2:$A$73,0)),"")</f>
        <v>37012</v>
      </c>
      <c r="E8" s="109">
        <f>IFERROR(INDEX('Intermediate All Items'!$F$2:$F$73,MATCH(ROW()-ROW($A$1),'Intermediate All Items'!$A$2:$A$73,0)),"")</f>
        <v>37012</v>
      </c>
      <c r="F8" s="109">
        <f>IFERROR(INDEX('Intermediate All Items'!$G$2:$G$73,MATCH(ROW()-ROW($A$1),'Intermediate All Items'!$A$2:$A$73,0)),"")</f>
        <v>37012</v>
      </c>
    </row>
    <row r="9" spans="1:7" x14ac:dyDescent="0.3">
      <c r="A9" s="111" t="str">
        <f>IFERROR(INDEX('Intermediate All Items'!$B$2:$B$73,MATCH(ROW()-ROW($A$1),'Intermediate All Items'!$A$2:$A$73,0)),"")</f>
        <v>Finalize grant application and obtain signatures</v>
      </c>
      <c r="B9" s="17" t="str">
        <f>IFERROR(INDEX('Intermediate All Items'!$C$2:$C$73,MATCH(ROW()-ROW($A$1),'Intermediate All Items'!$A$2:$A$73,0)),"")</f>
        <v>IDEA Part C State Grants</v>
      </c>
      <c r="C9" s="112">
        <f>IFERROR(INDEX('Intermediate All Items'!$D$2:$D$73,MATCH(ROW()-ROW($A$1),'Intermediate All Items'!$A$2:$A$73,0)),"")</f>
        <v>36982</v>
      </c>
      <c r="D9" s="109">
        <f>IFERROR(INDEX('Intermediate All Items'!$E$2:$E$73,MATCH(ROW()-ROW($A$1),'Intermediate All Items'!$A$2:$A$73,0)),"")</f>
        <v>37012</v>
      </c>
      <c r="E9" s="109">
        <f>IFERROR(INDEX('Intermediate All Items'!$F$2:$F$73,MATCH(ROW()-ROW($A$1),'Intermediate All Items'!$A$2:$A$73,0)),"")</f>
        <v>36739</v>
      </c>
      <c r="F9" s="109">
        <f>IFERROR(INDEX('Intermediate All Items'!$G$2:$G$73,MATCH(ROW()-ROW($A$1),'Intermediate All Items'!$A$2:$A$73,0)),"")</f>
        <v>36739</v>
      </c>
    </row>
    <row r="10" spans="1:7" ht="26" x14ac:dyDescent="0.3">
      <c r="A10" s="111" t="str">
        <f>IFERROR(INDEX('Intermediate All Items'!$B$2:$B$73,MATCH(ROW()-ROW($A$1),'Intermediate All Items'!$A$2:$A$73,0)),"")</f>
        <v>Submit grant application to OSEP with electronic signature</v>
      </c>
      <c r="B10" s="17" t="str">
        <f>IFERROR(INDEX('Intermediate All Items'!$C$2:$C$73,MATCH(ROW()-ROW($A$1),'Intermediate All Items'!$A$2:$A$73,0)),"")</f>
        <v>IDEA Part C State Grants</v>
      </c>
      <c r="C10" s="112" t="str">
        <f>IFERROR(INDEX('Intermediate All Items'!$D$2:$D$73,MATCH(ROW()-ROW($A$1),'Intermediate All Items'!$A$2:$A$73,0)),"")</f>
        <v/>
      </c>
      <c r="D10" s="109" t="str">
        <f>IFERROR(INDEX('Intermediate All Items'!$E$2:$E$73,MATCH(ROW()-ROW($A$1),'Intermediate All Items'!$A$2:$A$73,0)),"")</f>
        <v/>
      </c>
      <c r="E10" s="109" t="str">
        <f>IFERROR(INDEX('Intermediate All Items'!$F$2:$F$73,MATCH(ROW()-ROW($A$1),'Intermediate All Items'!$A$2:$A$73,0)),"")</f>
        <v/>
      </c>
      <c r="F10" s="109">
        <f>IFERROR(INDEX('Intermediate All Items'!$G$2:$G$73,MATCH(ROW()-ROW($A$1),'Intermediate All Items'!$A$2:$A$73,0)),"")</f>
        <v>37012</v>
      </c>
    </row>
    <row r="11" spans="1:7" x14ac:dyDescent="0.3">
      <c r="A11" s="111" t="str">
        <f>IFERROR(INDEX('Intermediate All Items'!$B$2:$B$73,MATCH(ROW()-ROW($A$1),'Intermediate All Items'!$A$2:$A$73,0)),"")</f>
        <v>Begin IDEA Part C grant year</v>
      </c>
      <c r="B11" s="17" t="str">
        <f>IFERROR(INDEX('Intermediate All Items'!$C$2:$C$73,MATCH(ROW()-ROW($A$1),'Intermediate All Items'!$A$2:$A$73,0)),"")</f>
        <v>IDEA Part C State Grants</v>
      </c>
      <c r="C11" s="112" t="str">
        <f>IFERROR(INDEX('Intermediate All Items'!$D$2:$D$73,MATCH(ROW()-ROW($A$1),'Intermediate All Items'!$A$2:$A$73,0)),"")</f>
        <v/>
      </c>
      <c r="D11" s="109" t="str">
        <f>IFERROR(INDEX('Intermediate All Items'!$E$2:$E$73,MATCH(ROW()-ROW($A$1),'Intermediate All Items'!$A$2:$A$73,0)),"")</f>
        <v/>
      </c>
      <c r="E11" s="109" t="str">
        <f>IFERROR(INDEX('Intermediate All Items'!$F$2:$F$73,MATCH(ROW()-ROW($A$1),'Intermediate All Items'!$A$2:$A$73,0)),"")</f>
        <v/>
      </c>
      <c r="F11" s="109">
        <f>IFERROR(INDEX('Intermediate All Items'!$G$2:$G$73,MATCH(ROW()-ROW($A$1),'Intermediate All Items'!$A$2:$A$73,0)),"")</f>
        <v>36708</v>
      </c>
    </row>
    <row r="12" spans="1:7" ht="26" x14ac:dyDescent="0.3">
      <c r="A12" s="111" t="str">
        <f>IFERROR(INDEX('Intermediate All Items'!$B$2:$B$73,MATCH(ROW()-ROW($A$1),'Intermediate All Items'!$A$2:$A$73,0)),"")</f>
        <v>Obligate expiring IDEA Part C grant funds by the end of the 27-month obligation period on September 30</v>
      </c>
      <c r="B12" s="17" t="str">
        <f>IFERROR(INDEX('Intermediate All Items'!$C$2:$C$73,MATCH(ROW()-ROW($A$1),'Intermediate All Items'!$A$2:$A$73,0)),"")</f>
        <v>IDEA Part C State Grants</v>
      </c>
      <c r="C12" s="112">
        <f>IFERROR(INDEX('Intermediate All Items'!$D$2:$D$73,MATCH(ROW()-ROW($A$1),'Intermediate All Items'!$A$2:$A$73,0)),"")</f>
        <v>36708</v>
      </c>
      <c r="D12" s="109">
        <f>IFERROR(INDEX('Intermediate All Items'!$E$2:$E$73,MATCH(ROW()-ROW($A$1),'Intermediate All Items'!$A$2:$A$73,0)),"")</f>
        <v>36770</v>
      </c>
      <c r="E12" s="109">
        <f>IFERROR(INDEX('Intermediate All Items'!$F$2:$F$73,MATCH(ROW()-ROW($A$1),'Intermediate All Items'!$A$2:$A$73,0)),"")</f>
        <v>36770</v>
      </c>
      <c r="F12" s="109">
        <f>IFERROR(INDEX('Intermediate All Items'!$G$2:$G$73,MATCH(ROW()-ROW($A$1),'Intermediate All Items'!$A$2:$A$73,0)),"")</f>
        <v>36770</v>
      </c>
    </row>
    <row r="13" spans="1:7" ht="26" x14ac:dyDescent="0.3">
      <c r="A13" s="111" t="str">
        <f>IFERROR(INDEX('Intermediate All Items'!$B$2:$B$73,MATCH(ROW()-ROW($A$1),'Intermediate All Items'!$A$2:$A$73,0)),"")</f>
        <v>Submit to OSEP the hard copy grant application with a “wet” signature</v>
      </c>
      <c r="B13" s="17" t="str">
        <f>IFERROR(INDEX('Intermediate All Items'!$C$2:$C$73,MATCH(ROW()-ROW($A$1),'Intermediate All Items'!$A$2:$A$73,0)),"")</f>
        <v>IDEA Part C State Grants</v>
      </c>
      <c r="C13" s="112" t="str">
        <f>IFERROR(INDEX('Intermediate All Items'!$D$2:$D$73,MATCH(ROW()-ROW($A$1),'Intermediate All Items'!$A$2:$A$73,0)),"")</f>
        <v/>
      </c>
      <c r="D13" s="109" t="str">
        <f>IFERROR(INDEX('Intermediate All Items'!$E$2:$E$73,MATCH(ROW()-ROW($A$1),'Intermediate All Items'!$A$2:$A$73,0)),"")</f>
        <v/>
      </c>
      <c r="E13" s="109" t="str">
        <f>IFERROR(INDEX('Intermediate All Items'!$F$2:$F$73,MATCH(ROW()-ROW($A$1),'Intermediate All Items'!$A$2:$A$73,0)),"")</f>
        <v/>
      </c>
      <c r="F13" s="109">
        <f>IFERROR(INDEX('Intermediate All Items'!$G$2:$G$73,MATCH(ROW()-ROW($A$1),'Intermediate All Items'!$A$2:$A$73,0)),"")</f>
        <v>36739</v>
      </c>
    </row>
    <row r="14" spans="1:7" ht="26" x14ac:dyDescent="0.3">
      <c r="A14" s="111" t="str">
        <f>IFERROR(INDEX('Intermediate All Items'!$B$2:$B$73,MATCH(ROW()-ROW($A$1),'Intermediate All Items'!$A$2:$A$73,0)),"")</f>
        <v xml:space="preserve">Liquidate expiring IDEA Part C grant funds by the end of the 120-day liquidation period on January 28 </v>
      </c>
      <c r="B14" s="17" t="str">
        <f>IFERROR(INDEX('Intermediate All Items'!$C$2:$C$73,MATCH(ROW()-ROW($A$1),'Intermediate All Items'!$A$2:$A$73,0)),"")</f>
        <v>IDEA Part C State Grants</v>
      </c>
      <c r="C14" s="112">
        <f>IFERROR(INDEX('Intermediate All Items'!$D$2:$D$73,MATCH(ROW()-ROW($A$1),'Intermediate All Items'!$A$2:$A$73,0)),"")</f>
        <v>36800</v>
      </c>
      <c r="D14" s="109">
        <f>IFERROR(INDEX('Intermediate All Items'!$E$2:$E$73,MATCH(ROW()-ROW($A$1),'Intermediate All Items'!$A$2:$A$73,0)),"")</f>
        <v>36892</v>
      </c>
      <c r="E14" s="109">
        <f>IFERROR(INDEX('Intermediate All Items'!$F$2:$F$73,MATCH(ROW()-ROW($A$1),'Intermediate All Items'!$A$2:$A$73,0)),"")</f>
        <v>36892</v>
      </c>
      <c r="F14" s="109">
        <f>IFERROR(INDEX('Intermediate All Items'!$G$2:$G$73,MATCH(ROW()-ROW($A$1),'Intermediate All Items'!$A$2:$A$73,0)),"")</f>
        <v>36892</v>
      </c>
    </row>
    <row r="15" spans="1:7" ht="39" x14ac:dyDescent="0.3">
      <c r="A15" s="111" t="str">
        <f>IFERROR(INDEX('Intermediate All Items'!$B$2:$B$73,MATCH(ROW()-ROW($A$1),'Intermediate All Items'!$A$2:$A$73,0)),"")</f>
        <v>Subrecipients submit required reports to the state no later than 90 calendar days after the end of the period of performance</v>
      </c>
      <c r="B15" s="17" t="str">
        <f>IFERROR(INDEX('Intermediate All Items'!$C$2:$C$73,MATCH(ROW()-ROW($A$1),'Intermediate All Items'!$A$2:$A$73,0)),"")</f>
        <v>IDEA Part C State Grants</v>
      </c>
      <c r="C15" s="112" t="str">
        <f>IFERROR(INDEX('Intermediate All Items'!$D$2:$D$73,MATCH(ROW()-ROW($A$1),'Intermediate All Items'!$A$2:$A$73,0)),"")</f>
        <v/>
      </c>
      <c r="D15" s="109" t="str">
        <f>IFERROR(INDEX('Intermediate All Items'!$E$2:$E$73,MATCH(ROW()-ROW($A$1),'Intermediate All Items'!$A$2:$A$73,0)),"")</f>
        <v/>
      </c>
      <c r="E15" s="109" t="str">
        <f>IFERROR(INDEX('Intermediate All Items'!$F$2:$F$73,MATCH(ROW()-ROW($A$1),'Intermediate All Items'!$A$2:$A$73,0)),"")</f>
        <v/>
      </c>
      <c r="F15" s="109">
        <f>IFERROR(INDEX('Intermediate All Items'!$G$2:$G$73,MATCH(ROW()-ROW($A$1),'Intermediate All Items'!$A$2:$A$73,0)),"")</f>
        <v>36861</v>
      </c>
    </row>
    <row r="16" spans="1:7" ht="26" x14ac:dyDescent="0.3">
      <c r="A16" s="111" t="str">
        <f>IFERROR(INDEX('Intermediate All Items'!$B$2:$B$73,MATCH(ROW()-ROW($A$1),'Intermediate All Items'!$A$2:$A$73,0)),"")</f>
        <v>Submit to ED all final reports no later than 120 days after the end of the period of performance</v>
      </c>
      <c r="B16" s="17" t="str">
        <f>IFERROR(INDEX('Intermediate All Items'!$C$2:$C$73,MATCH(ROW()-ROW($A$1),'Intermediate All Items'!$A$2:$A$73,0)),"")</f>
        <v>IDEA Part C State Grants</v>
      </c>
      <c r="C16" s="112" t="str">
        <f>IFERROR(INDEX('Intermediate All Items'!$D$2:$D$73,MATCH(ROW()-ROW($A$1),'Intermediate All Items'!$A$2:$A$73,0)),"")</f>
        <v/>
      </c>
      <c r="D16" s="109" t="str">
        <f>IFERROR(INDEX('Intermediate All Items'!$E$2:$E$73,MATCH(ROW()-ROW($A$1),'Intermediate All Items'!$A$2:$A$73,0)),"")</f>
        <v/>
      </c>
      <c r="E16" s="109" t="str">
        <f>IFERROR(INDEX('Intermediate All Items'!$F$2:$F$73,MATCH(ROW()-ROW($A$1),'Intermediate All Items'!$A$2:$A$73,0)),"")</f>
        <v/>
      </c>
      <c r="F16" s="109">
        <f>IFERROR(INDEX('Intermediate All Items'!$G$2:$G$73,MATCH(ROW()-ROW($A$1),'Intermediate All Items'!$A$2:$A$73,0)),"")</f>
        <v>36892</v>
      </c>
    </row>
    <row r="17" spans="1:6" ht="39" x14ac:dyDescent="0.3">
      <c r="A17" s="111" t="str">
        <f>IFERROR(INDEX('Intermediate All Items'!$B$2:$B$73,MATCH(ROW()-ROW($A$1),'Intermediate All Items'!$A$2:$A$73,0)),"")</f>
        <v xml:space="preserve">Gather and review budget data from state LA fiscal staff responsible for salary projections, indirect costs, or new initiatives as a basis to plan budget for next year </v>
      </c>
      <c r="B17" s="17" t="str">
        <f>IFERROR(INDEX('Intermediate All Items'!$C$2:$C$73,MATCH(ROW()-ROW($A$1),'Intermediate All Items'!$A$2:$A$73,0)),"")</f>
        <v>Section III Use of Funds and Prior Approval</v>
      </c>
      <c r="C17" s="112">
        <f>IFERROR(INDEX('Intermediate All Items'!$D$2:$D$73,MATCH(ROW()-ROW($A$1),'Intermediate All Items'!$A$2:$A$73,0)),"")</f>
        <v>36800</v>
      </c>
      <c r="D17" s="109">
        <f>IFERROR(INDEX('Intermediate All Items'!$E$2:$E$73,MATCH(ROW()-ROW($A$1),'Intermediate All Items'!$A$2:$A$73,0)),"")</f>
        <v>36861</v>
      </c>
      <c r="E17" s="109">
        <f>IFERROR(INDEX('Intermediate All Items'!$F$2:$F$73,MATCH(ROW()-ROW($A$1),'Intermediate All Items'!$A$2:$A$73,0)),"")</f>
        <v>36861</v>
      </c>
      <c r="F17" s="109" t="str">
        <f>IFERROR(INDEX('Intermediate All Items'!$G$2:$G$73,MATCH(ROW()-ROW($A$1),'Intermediate All Items'!$A$2:$A$73,0)),"")</f>
        <v/>
      </c>
    </row>
    <row r="18" spans="1:6" ht="39" x14ac:dyDescent="0.3">
      <c r="A18" s="111" t="str">
        <f>IFERROR(INDEX('Intermediate All Items'!$B$2:$B$73,MATCH(ROW()-ROW($A$1),'Intermediate All Items'!$A$2:$A$73,0)),"")</f>
        <v>Gather and review data submitted in previous grant applications, programmatic expenditure reports, and service trends</v>
      </c>
      <c r="B18" s="17" t="str">
        <f>IFERROR(INDEX('Intermediate All Items'!$C$2:$C$73,MATCH(ROW()-ROW($A$1),'Intermediate All Items'!$A$2:$A$73,0)),"")</f>
        <v>Section III Use of Funds and Prior Approval</v>
      </c>
      <c r="C18" s="112">
        <f>IFERROR(INDEX('Intermediate All Items'!$D$2:$D$73,MATCH(ROW()-ROW($A$1),'Intermediate All Items'!$A$2:$A$73,0)),"")</f>
        <v>36800</v>
      </c>
      <c r="D18" s="109">
        <f>IFERROR(INDEX('Intermediate All Items'!$E$2:$E$73,MATCH(ROW()-ROW($A$1),'Intermediate All Items'!$A$2:$A$73,0)),"")</f>
        <v>36861</v>
      </c>
      <c r="E18" s="109">
        <f>IFERROR(INDEX('Intermediate All Items'!$F$2:$F$73,MATCH(ROW()-ROW($A$1),'Intermediate All Items'!$A$2:$A$73,0)),"")</f>
        <v>36861</v>
      </c>
      <c r="F18" s="109" t="str">
        <f>IFERROR(INDEX('Intermediate All Items'!$G$2:$G$73,MATCH(ROW()-ROW($A$1),'Intermediate All Items'!$A$2:$A$73,0)),"")</f>
        <v/>
      </c>
    </row>
    <row r="19" spans="1:6" ht="26" x14ac:dyDescent="0.3">
      <c r="A19" s="111" t="str">
        <f>IFERROR(INDEX('Intermediate All Items'!$B$2:$B$73,MATCH(ROW()-ROW($A$1),'Intermediate All Items'!$A$2:$A$73,0)),"")</f>
        <v>Gather budget data from other state agencies and programs for which Part C funds are used</v>
      </c>
      <c r="B19" s="17" t="str">
        <f>IFERROR(INDEX('Intermediate All Items'!$C$2:$C$73,MATCH(ROW()-ROW($A$1),'Intermediate All Items'!$A$2:$A$73,0)),"")</f>
        <v>Section III Use of Funds and Prior Approval</v>
      </c>
      <c r="C19" s="112">
        <f>IFERROR(INDEX('Intermediate All Items'!$D$2:$D$73,MATCH(ROW()-ROW($A$1),'Intermediate All Items'!$A$2:$A$73,0)),"")</f>
        <v>36739</v>
      </c>
      <c r="D19" s="109">
        <f>IFERROR(INDEX('Intermediate All Items'!$E$2:$E$73,MATCH(ROW()-ROW($A$1),'Intermediate All Items'!$A$2:$A$73,0)),"")</f>
        <v>36861</v>
      </c>
      <c r="E19" s="109">
        <f>IFERROR(INDEX('Intermediate All Items'!$F$2:$F$73,MATCH(ROW()-ROW($A$1),'Intermediate All Items'!$A$2:$A$73,0)),"")</f>
        <v>36861</v>
      </c>
      <c r="F19" s="109" t="str">
        <f>IFERROR(INDEX('Intermediate All Items'!$G$2:$G$73,MATCH(ROW()-ROW($A$1),'Intermediate All Items'!$A$2:$A$73,0)),"")</f>
        <v/>
      </c>
    </row>
    <row r="20" spans="1:6" ht="26" x14ac:dyDescent="0.3">
      <c r="A20" s="111" t="str">
        <f>IFERROR(INDEX('Intermediate All Items'!$B$2:$B$73,MATCH(ROW()-ROW($A$1),'Intermediate All Items'!$A$2:$A$73,0)),"")</f>
        <v>Create draft budget based on above data and complete Section III of grant application</v>
      </c>
      <c r="B20" s="17" t="str">
        <f>IFERROR(INDEX('Intermediate All Items'!$C$2:$C$73,MATCH(ROW()-ROW($A$1),'Intermediate All Items'!$A$2:$A$73,0)),"")</f>
        <v>Section III Use of Funds and Prior Approval</v>
      </c>
      <c r="C20" s="112">
        <f>IFERROR(INDEX('Intermediate All Items'!$D$2:$D$73,MATCH(ROW()-ROW($A$1),'Intermediate All Items'!$A$2:$A$73,0)),"")</f>
        <v>36861</v>
      </c>
      <c r="D20" s="109">
        <f>IFERROR(INDEX('Intermediate All Items'!$E$2:$E$73,MATCH(ROW()-ROW($A$1),'Intermediate All Items'!$A$2:$A$73,0)),"")</f>
        <v>37012</v>
      </c>
      <c r="E20" s="109">
        <f>IFERROR(INDEX('Intermediate All Items'!$F$2:$F$73,MATCH(ROW()-ROW($A$1),'Intermediate All Items'!$A$2:$A$73,0)),"")</f>
        <v>37012</v>
      </c>
      <c r="F20" s="109" t="str">
        <f>IFERROR(INDEX('Intermediate All Items'!$G$2:$G$73,MATCH(ROW()-ROW($A$1),'Intermediate All Items'!$A$2:$A$73,0)),"")</f>
        <v/>
      </c>
    </row>
    <row r="21" spans="1:6" ht="39" x14ac:dyDescent="0.3">
      <c r="A21" s="111" t="str">
        <f>IFERROR(INDEX('Intermediate All Items'!$B$2:$B$73,MATCH(ROW()-ROW($A$1),'Intermediate All Items'!$A$2:$A$73,0)),"")</f>
        <v>Analyze expenditures using prior approval information and mark the appropriate box in Section III.B. of grant application</v>
      </c>
      <c r="B21" s="17" t="str">
        <f>IFERROR(INDEX('Intermediate All Items'!$C$2:$C$73,MATCH(ROW()-ROW($A$1),'Intermediate All Items'!$A$2:$A$73,0)),"")</f>
        <v>Section III Use of Funds and Prior Approval</v>
      </c>
      <c r="C21" s="112">
        <f>IFERROR(INDEX('Intermediate All Items'!$D$2:$D$73,MATCH(ROW()-ROW($A$1),'Intermediate All Items'!$A$2:$A$73,0)),"")</f>
        <v>36892</v>
      </c>
      <c r="D21" s="109">
        <f>IFERROR(INDEX('Intermediate All Items'!$E$2:$E$73,MATCH(ROW()-ROW($A$1),'Intermediate All Items'!$A$2:$A$73,0)),"")</f>
        <v>37012</v>
      </c>
      <c r="E21" s="109">
        <f>IFERROR(INDEX('Intermediate All Items'!$F$2:$F$73,MATCH(ROW()-ROW($A$1),'Intermediate All Items'!$A$2:$A$73,0)),"")</f>
        <v>37012</v>
      </c>
      <c r="F21" s="109" t="str">
        <f>IFERROR(INDEX('Intermediate All Items'!$G$2:$G$73,MATCH(ROW()-ROW($A$1),'Intermediate All Items'!$A$2:$A$73,0)),"")</f>
        <v/>
      </c>
    </row>
    <row r="22" spans="1:6" ht="26" x14ac:dyDescent="0.3">
      <c r="A22" s="111" t="str">
        <f>IFERROR(INDEX('Intermediate All Items'!$B$2:$B$73,MATCH(ROW()-ROW($A$1),'Intermediate All Items'!$A$2:$A$73,0)),"")</f>
        <v>Develop supporting documentation for prior approval and submit documentation with grant application</v>
      </c>
      <c r="B22" s="17" t="str">
        <f>IFERROR(INDEX('Intermediate All Items'!$C$2:$C$73,MATCH(ROW()-ROW($A$1),'Intermediate All Items'!$A$2:$A$73,0)),"")</f>
        <v>Section III Use of Funds and Prior Approval</v>
      </c>
      <c r="C22" s="112">
        <f>IFERROR(INDEX('Intermediate All Items'!$D$2:$D$73,MATCH(ROW()-ROW($A$1),'Intermediate All Items'!$A$2:$A$73,0)),"")</f>
        <v>36892</v>
      </c>
      <c r="D22" s="109">
        <f>IFERROR(INDEX('Intermediate All Items'!$E$2:$E$73,MATCH(ROW()-ROW($A$1),'Intermediate All Items'!$A$2:$A$73,0)),"")</f>
        <v>37012</v>
      </c>
      <c r="E22" s="109">
        <f>IFERROR(INDEX('Intermediate All Items'!$F$2:$F$73,MATCH(ROW()-ROW($A$1),'Intermediate All Items'!$A$2:$A$73,0)),"")</f>
        <v>37012</v>
      </c>
      <c r="F22" s="109">
        <f>IFERROR(INDEX('Intermediate All Items'!$G$2:$G$73,MATCH(ROW()-ROW($A$1),'Intermediate All Items'!$A$2:$A$73,0)),"")</f>
        <v>37012</v>
      </c>
    </row>
    <row r="23" spans="1:6" ht="26" x14ac:dyDescent="0.3">
      <c r="A23" s="111" t="str">
        <f>IFERROR(INDEX('Intermediate All Items'!$B$2:$B$73,MATCH(ROW()-ROW($A$1),'Intermediate All Items'!$A$2:$A$73,0)),"")</f>
        <v xml:space="preserve">Determine if the state LA charges indirect costs to the Part C program </v>
      </c>
      <c r="B23" s="17" t="str">
        <f>IFERROR(INDEX('Intermediate All Items'!$C$2:$C$73,MATCH(ROW()-ROW($A$1),'Intermediate All Items'!$A$2:$A$73,0)),"")</f>
        <v>Section IV.B. Indirect Costs/Cost Allocation Plan</v>
      </c>
      <c r="C23" s="112">
        <f>IFERROR(INDEX('Intermediate All Items'!$D$2:$D$73,MATCH(ROW()-ROW($A$1),'Intermediate All Items'!$A$2:$A$73,0)),"")</f>
        <v>36708</v>
      </c>
      <c r="D23" s="109">
        <f>IFERROR(INDEX('Intermediate All Items'!$E$2:$E$73,MATCH(ROW()-ROW($A$1),'Intermediate All Items'!$A$2:$A$73,0)),"")</f>
        <v>36923</v>
      </c>
      <c r="E23" s="109">
        <f>IFERROR(INDEX('Intermediate All Items'!$F$2:$F$73,MATCH(ROW()-ROW($A$1),'Intermediate All Items'!$A$2:$A$73,0)),"")</f>
        <v>36923</v>
      </c>
      <c r="F23" s="109" t="str">
        <f>IFERROR(INDEX('Intermediate All Items'!$G$2:$G$73,MATCH(ROW()-ROW($A$1),'Intermediate All Items'!$A$2:$A$73,0)),"")</f>
        <v/>
      </c>
    </row>
    <row r="24" spans="1:6" ht="65" x14ac:dyDescent="0.3">
      <c r="A24" s="111" t="str">
        <f>IFERROR(INDEX('Intermediate All Items'!$B$2:$B$73,MATCH(ROW()-ROW($A$1),'Intermediate All Items'!$A$2:$A$73,0)),"")</f>
        <v>Obtain the most recent restricted indirect cost rate agreement (RICR) that identifies the Part C restricted indirect cost rates for the state LA or the cost allocation plan that specifies how the costs are being accounted for on a restricted basis</v>
      </c>
      <c r="B24" s="17" t="str">
        <f>IFERROR(INDEX('Intermediate All Items'!$C$2:$C$73,MATCH(ROW()-ROW($A$1),'Intermediate All Items'!$A$2:$A$73,0)),"")</f>
        <v>Section IV.B. Indirect Costs/Cost Allocation Plan</v>
      </c>
      <c r="C24" s="112">
        <f>IFERROR(INDEX('Intermediate All Items'!$D$2:$D$73,MATCH(ROW()-ROW($A$1),'Intermediate All Items'!$A$2:$A$73,0)),"")</f>
        <v>36708</v>
      </c>
      <c r="D24" s="109">
        <f>IFERROR(INDEX('Intermediate All Items'!$E$2:$E$73,MATCH(ROW()-ROW($A$1),'Intermediate All Items'!$A$2:$A$73,0)),"")</f>
        <v>36923</v>
      </c>
      <c r="E24" s="109">
        <f>IFERROR(INDEX('Intermediate All Items'!$F$2:$F$73,MATCH(ROW()-ROW($A$1),'Intermediate All Items'!$A$2:$A$73,0)),"")</f>
        <v>36923</v>
      </c>
      <c r="F24" s="109" t="str">
        <f>IFERROR(INDEX('Intermediate All Items'!$G$2:$G$73,MATCH(ROW()-ROW($A$1),'Intermediate All Items'!$A$2:$A$73,0)),"")</f>
        <v/>
      </c>
    </row>
    <row r="25" spans="1:6" ht="54" customHeight="1" x14ac:dyDescent="0.3">
      <c r="A25" s="111" t="str">
        <f>IFERROR(INDEX('Intermediate All Items'!$B$2:$B$73,MATCH(ROW()-ROW($A$1),'Intermediate All Items'!$A$2:$A$73,0)),"")</f>
        <v>Complete Section IV.B. of the grant application</v>
      </c>
      <c r="B25" s="130" t="str">
        <f>IFERROR(INDEX('Intermediate All Items'!$C$2:$C$73,MATCH(ROW()-ROW($A$1),'Intermediate All Items'!$A$2:$A$73,0)),"")</f>
        <v>Section IV.B. Indirect Costs/Cost Allocation Plan</v>
      </c>
      <c r="C25" s="112">
        <f>IFERROR(INDEX('Intermediate All Items'!$D$2:$D$73,MATCH(ROW()-ROW($A$1),'Intermediate All Items'!$A$2:$A$73,0)),"")</f>
        <v>36923</v>
      </c>
      <c r="D25" s="154">
        <f>IFERROR(INDEX('Intermediate All Items'!$E$2:$E$73,MATCH(ROW()-ROW($A$1),'Intermediate All Items'!$A$2:$A$73,0)),"")</f>
        <v>37012</v>
      </c>
      <c r="E25" s="154">
        <f>IFERROR(INDEX('Intermediate All Items'!$F$2:$F$73,MATCH(ROW()-ROW($A$1),'Intermediate All Items'!$A$2:$A$73,0)),"")</f>
        <v>37012</v>
      </c>
      <c r="F25" s="154">
        <f>IFERROR(INDEX('Intermediate All Items'!$G$2:$G$73,MATCH(ROW()-ROW($A$1),'Intermediate All Items'!$A$2:$A$73,0)),"")</f>
        <v>37012</v>
      </c>
    </row>
    <row r="26" spans="1:6" ht="26" x14ac:dyDescent="0.3">
      <c r="A26" s="111" t="str">
        <f>IFERROR(INDEX('Intermediate All Items'!$B$2:$B$73,MATCH(ROW()-ROW($A$1),'Intermediate All Items'!$A$2:$A$73,0)),"")</f>
        <v>Develop Part C budget of state/local funds for upcoming fiscal year</v>
      </c>
      <c r="B26" s="17" t="str">
        <f>IFERROR(INDEX('Intermediate All Items'!$C$2:$C$73,MATCH(ROW()-ROW($A$1),'Intermediate All Items'!$A$2:$A$73,0)),"")</f>
        <v>Prohibition Against Supplanting/MOE</v>
      </c>
      <c r="C26" s="112">
        <f>IFERROR(INDEX('Intermediate All Items'!$D$2:$D$73,MATCH(ROW()-ROW($A$1),'Intermediate All Items'!$A$2:$A$73,0)),"")</f>
        <v>36800</v>
      </c>
      <c r="D26" s="109">
        <f>IFERROR(INDEX('Intermediate All Items'!$E$2:$E$73,MATCH(ROW()-ROW($A$1),'Intermediate All Items'!$A$2:$A$73,0)),"")</f>
        <v>36892</v>
      </c>
      <c r="E26" s="109">
        <f>IFERROR(INDEX('Intermediate All Items'!$F$2:$F$73,MATCH(ROW()-ROW($A$1),'Intermediate All Items'!$A$2:$A$73,0)),"")</f>
        <v>36892</v>
      </c>
      <c r="F26" s="109" t="str">
        <f>IFERROR(INDEX('Intermediate All Items'!$G$2:$G$73,MATCH(ROW()-ROW($A$1),'Intermediate All Items'!$A$2:$A$73,0)),"")</f>
        <v/>
      </c>
    </row>
    <row r="27" spans="1:6" ht="52" x14ac:dyDescent="0.3">
      <c r="A27" s="111" t="str">
        <f>IFERROR(INDEX('Intermediate All Items'!$B$2:$B$73,MATCH(ROW()-ROW($A$1),'Intermediate All Items'!$A$2:$A$73,0)),"")</f>
        <v>Compare Part C budget of state/local funds for upcoming fiscal year to audited expenditures from state/local funds for the comparison year (budget-to-expenditure comparison)</v>
      </c>
      <c r="B27" s="17" t="str">
        <f>IFERROR(INDEX('Intermediate All Items'!$C$2:$C$73,MATCH(ROW()-ROW($A$1),'Intermediate All Items'!$A$2:$A$73,0)),"")</f>
        <v>Prohibition Against Supplanting/MOE</v>
      </c>
      <c r="C27" s="112">
        <f>IFERROR(INDEX('Intermediate All Items'!$D$2:$D$73,MATCH(ROW()-ROW($A$1),'Intermediate All Items'!$A$2:$A$73,0)),"")</f>
        <v>36800</v>
      </c>
      <c r="D27" s="109">
        <f>IFERROR(INDEX('Intermediate All Items'!$E$2:$E$73,MATCH(ROW()-ROW($A$1),'Intermediate All Items'!$A$2:$A$73,0)),"")</f>
        <v>36892</v>
      </c>
      <c r="E27" s="109">
        <f>IFERROR(INDEX('Intermediate All Items'!$F$2:$F$73,MATCH(ROW()-ROW($A$1),'Intermediate All Items'!$A$2:$A$73,0)),"")</f>
        <v>36892</v>
      </c>
      <c r="F27" s="109" t="str">
        <f>IFERROR(INDEX('Intermediate All Items'!$G$2:$G$73,MATCH(ROW()-ROW($A$1),'Intermediate All Items'!$A$2:$A$73,0)),"")</f>
        <v/>
      </c>
    </row>
    <row r="28" spans="1:6" ht="52" x14ac:dyDescent="0.3">
      <c r="A28" s="111" t="str">
        <f>IFERROR(INDEX('Intermediate All Items'!$B$2:$B$73,MATCH(ROW()-ROW($A$1),'Intermediate All Items'!$A$2:$A$73,0)),"")</f>
        <v>Following confirmation of the budget-to-expenditure comparison, sign the assurance in Section II.B. of the grant application that the state meets the non-supplanting/MOE requirements</v>
      </c>
      <c r="B28" s="17" t="str">
        <f>IFERROR(INDEX('Intermediate All Items'!$C$2:$C$73,MATCH(ROW()-ROW($A$1),'Intermediate All Items'!$A$2:$A$73,0)),"")</f>
        <v>Prohibition Against Supplanting/MOE</v>
      </c>
      <c r="C28" s="112" t="str">
        <f>IFERROR(INDEX('Intermediate All Items'!$D$2:$D$73,MATCH(ROW()-ROW($A$1),'Intermediate All Items'!$A$2:$A$73,0)),"")</f>
        <v/>
      </c>
      <c r="D28" s="109" t="str">
        <f>IFERROR(INDEX('Intermediate All Items'!$E$2:$E$73,MATCH(ROW()-ROW($A$1),'Intermediate All Items'!$A$2:$A$73,0)),"")</f>
        <v/>
      </c>
      <c r="E28" s="109">
        <f>IFERROR(INDEX('Intermediate All Items'!$F$2:$F$73,MATCH(ROW()-ROW($A$1),'Intermediate All Items'!$A$2:$A$73,0)),"")</f>
        <v>37012</v>
      </c>
      <c r="F28" s="109">
        <f>IFERROR(INDEX('Intermediate All Items'!$G$2:$G$73,MATCH(ROW()-ROW($A$1),'Intermediate All Items'!$A$2:$A$73,0)),"")</f>
        <v>37012</v>
      </c>
    </row>
    <row r="29" spans="1:6" ht="52" x14ac:dyDescent="0.3">
      <c r="A29" s="111" t="str">
        <f>IFERROR(INDEX('Intermediate All Items'!$B$2:$B$73,MATCH(ROW()-ROW($A$1),'Intermediate All Items'!$A$2:$A$73,0)),"")</f>
        <v>Compare Part C expenditures from state/local funds for the most recent completed fiscal year to the final audited expenditures from the year prior to that fiscal year (expenditure-to-expenditure comparison)</v>
      </c>
      <c r="B29" s="17" t="str">
        <f>IFERROR(INDEX('Intermediate All Items'!$C$2:$C$73,MATCH(ROW()-ROW($A$1),'Intermediate All Items'!$A$2:$A$73,0)),"")</f>
        <v>Prohibition Against Supplanting/MOE</v>
      </c>
      <c r="C29" s="112">
        <f>IFERROR(INDEX('Intermediate All Items'!$D$2:$D$73,MATCH(ROW()-ROW($A$1),'Intermediate All Items'!$A$2:$A$73,0)),"")</f>
        <v>36800</v>
      </c>
      <c r="D29" s="109">
        <f>IFERROR(INDEX('Intermediate All Items'!$E$2:$E$73,MATCH(ROW()-ROW($A$1),'Intermediate All Items'!$A$2:$A$73,0)),"")</f>
        <v>36892</v>
      </c>
      <c r="E29" s="109">
        <f>IFERROR(INDEX('Intermediate All Items'!$F$2:$F$73,MATCH(ROW()-ROW($A$1),'Intermediate All Items'!$A$2:$A$73,0)),"")</f>
        <v>36892</v>
      </c>
      <c r="F29" s="109" t="str">
        <f>IFERROR(INDEX('Intermediate All Items'!$G$2:$G$73,MATCH(ROW()-ROW($A$1),'Intermediate All Items'!$A$2:$A$73,0)),"")</f>
        <v/>
      </c>
    </row>
    <row r="30" spans="1:6" x14ac:dyDescent="0.3">
      <c r="A30" s="111" t="str">
        <f>IFERROR(INDEX('Intermediate All Items'!$B$2:$B$73,MATCH(ROW()-ROW($A$1),'Intermediate All Items'!$A$2:$A$73,0)),"")</f>
        <v/>
      </c>
      <c r="B30" s="17" t="str">
        <f>IFERROR(INDEX('Intermediate All Items'!$C$2:$C$73,MATCH(ROW()-ROW($A$1),'Intermediate All Items'!$A$2:$A$73,0)),"")</f>
        <v/>
      </c>
      <c r="C30" s="112" t="str">
        <f>IFERROR(INDEX('Intermediate All Items'!$D$2:$D$73,MATCH(ROW()-ROW($A$1),'Intermediate All Items'!$A$2:$A$73,0)),"")</f>
        <v/>
      </c>
      <c r="D30" s="109" t="str">
        <f>IFERROR(INDEX('Intermediate All Items'!$E$2:$E$73,MATCH(ROW()-ROW($A$1),'Intermediate All Items'!$A$2:$A$73,0)),"")</f>
        <v/>
      </c>
      <c r="E30" s="109" t="str">
        <f>IFERROR(INDEX('Intermediate All Items'!$F$2:$F$73,MATCH(ROW()-ROW($A$1),'Intermediate All Items'!$A$2:$A$73,0)),"")</f>
        <v/>
      </c>
      <c r="F30" s="109" t="str">
        <f>IFERROR(INDEX('Intermediate All Items'!$G$2:$G$73,MATCH(ROW()-ROW($A$1),'Intermediate All Items'!$A$2:$A$73,0)),"")</f>
        <v/>
      </c>
    </row>
    <row r="31" spans="1:6" x14ac:dyDescent="0.3">
      <c r="A31" s="111" t="str">
        <f>IFERROR(INDEX('Intermediate All Items'!$B$2:$B$73,MATCH(ROW()-ROW($A$1),'Intermediate All Items'!$A$2:$A$73,0)),"")</f>
        <v/>
      </c>
      <c r="B31" s="17" t="str">
        <f>IFERROR(INDEX('Intermediate All Items'!$C$2:$C$73,MATCH(ROW()-ROW($A$1),'Intermediate All Items'!$A$2:$A$73,0)),"")</f>
        <v/>
      </c>
      <c r="C31" s="112" t="str">
        <f>IFERROR(INDEX('Intermediate All Items'!$D$2:$D$73,MATCH(ROW()-ROW($A$1),'Intermediate All Items'!$A$2:$A$73,0)),"")</f>
        <v/>
      </c>
      <c r="D31" s="109" t="str">
        <f>IFERROR(INDEX('Intermediate All Items'!$E$2:$E$73,MATCH(ROW()-ROW($A$1),'Intermediate All Items'!$A$2:$A$73,0)),"")</f>
        <v/>
      </c>
      <c r="E31" s="109" t="str">
        <f>IFERROR(INDEX('Intermediate All Items'!$F$2:$F$73,MATCH(ROW()-ROW($A$1),'Intermediate All Items'!$A$2:$A$73,0)),"")</f>
        <v/>
      </c>
      <c r="F31" s="109" t="str">
        <f>IFERROR(INDEX('Intermediate All Items'!$G$2:$G$73,MATCH(ROW()-ROW($A$1),'Intermediate All Items'!$A$2:$A$73,0)),"")</f>
        <v/>
      </c>
    </row>
    <row r="32" spans="1:6" x14ac:dyDescent="0.3">
      <c r="A32" s="111" t="str">
        <f>IFERROR(INDEX('Intermediate All Items'!$B$2:$B$73,MATCH(ROW()-ROW($A$1),'Intermediate All Items'!$A$2:$A$73,0)),"")</f>
        <v/>
      </c>
      <c r="B32" s="17" t="str">
        <f>IFERROR(INDEX('Intermediate All Items'!$C$2:$C$73,MATCH(ROW()-ROW($A$1),'Intermediate All Items'!$A$2:$A$73,0)),"")</f>
        <v/>
      </c>
      <c r="C32" s="112" t="str">
        <f>IFERROR(INDEX('Intermediate All Items'!$D$2:$D$73,MATCH(ROW()-ROW($A$1),'Intermediate All Items'!$A$2:$A$73,0)),"")</f>
        <v/>
      </c>
      <c r="D32" s="109" t="str">
        <f>IFERROR(INDEX('Intermediate All Items'!$E$2:$E$73,MATCH(ROW()-ROW($A$1),'Intermediate All Items'!$A$2:$A$73,0)),"")</f>
        <v/>
      </c>
      <c r="E32" s="109" t="str">
        <f>IFERROR(INDEX('Intermediate All Items'!$F$2:$F$73,MATCH(ROW()-ROW($A$1),'Intermediate All Items'!$A$2:$A$73,0)),"")</f>
        <v/>
      </c>
      <c r="F32" s="109" t="str">
        <f>IFERROR(INDEX('Intermediate All Items'!$G$2:$G$73,MATCH(ROW()-ROW($A$1),'Intermediate All Items'!$A$2:$A$73,0)),"")</f>
        <v/>
      </c>
    </row>
    <row r="33" spans="1:6" x14ac:dyDescent="0.3">
      <c r="A33" s="111" t="str">
        <f>IFERROR(INDEX('Intermediate All Items'!$B$2:$B$73,MATCH(ROW()-ROW($A$1),'Intermediate All Items'!$A$2:$A$73,0)),"")</f>
        <v/>
      </c>
      <c r="B33" s="17" t="str">
        <f>IFERROR(INDEX('Intermediate All Items'!$C$2:$C$73,MATCH(ROW()-ROW($A$1),'Intermediate All Items'!$A$2:$A$73,0)),"")</f>
        <v/>
      </c>
      <c r="C33" s="112" t="str">
        <f>IFERROR(INDEX('Intermediate All Items'!$D$2:$D$73,MATCH(ROW()-ROW($A$1),'Intermediate All Items'!$A$2:$A$73,0)),"")</f>
        <v/>
      </c>
      <c r="D33" s="109" t="str">
        <f>IFERROR(INDEX('Intermediate All Items'!$E$2:$E$73,MATCH(ROW()-ROW($A$1),'Intermediate All Items'!$A$2:$A$73,0)),"")</f>
        <v/>
      </c>
      <c r="E33" s="109" t="str">
        <f>IFERROR(INDEX('Intermediate All Items'!$F$2:$F$73,MATCH(ROW()-ROW($A$1),'Intermediate All Items'!$A$2:$A$73,0)),"")</f>
        <v/>
      </c>
      <c r="F33" s="109" t="str">
        <f>IFERROR(INDEX('Intermediate All Items'!$G$2:$G$73,MATCH(ROW()-ROW($A$1),'Intermediate All Items'!$A$2:$A$73,0)),"")</f>
        <v/>
      </c>
    </row>
    <row r="34" spans="1:6" x14ac:dyDescent="0.3">
      <c r="A34" s="111" t="str">
        <f>IFERROR(INDEX('Intermediate All Items'!$B$2:$B$73,MATCH(ROW()-ROW($A$1),'Intermediate All Items'!$A$2:$A$73,0)),"")</f>
        <v/>
      </c>
      <c r="B34" s="17" t="str">
        <f>IFERROR(INDEX('Intermediate All Items'!$C$2:$C$73,MATCH(ROW()-ROW($A$1),'Intermediate All Items'!$A$2:$A$73,0)),"")</f>
        <v/>
      </c>
      <c r="C34" s="112" t="str">
        <f>IFERROR(INDEX('Intermediate All Items'!$D$2:$D$73,MATCH(ROW()-ROW($A$1),'Intermediate All Items'!$A$2:$A$73,0)),"")</f>
        <v/>
      </c>
      <c r="D34" s="109" t="str">
        <f>IFERROR(INDEX('Intermediate All Items'!$E$2:$E$73,MATCH(ROW()-ROW($A$1),'Intermediate All Items'!$A$2:$A$73,0)),"")</f>
        <v/>
      </c>
      <c r="E34" s="109" t="str">
        <f>IFERROR(INDEX('Intermediate All Items'!$F$2:$F$73,MATCH(ROW()-ROW($A$1),'Intermediate All Items'!$A$2:$A$73,0)),"")</f>
        <v/>
      </c>
      <c r="F34" s="109" t="str">
        <f>IFERROR(INDEX('Intermediate All Items'!$G$2:$G$73,MATCH(ROW()-ROW($A$1),'Intermediate All Items'!$A$2:$A$73,0)),"")</f>
        <v/>
      </c>
    </row>
    <row r="35" spans="1:6" x14ac:dyDescent="0.3">
      <c r="A35" s="111" t="str">
        <f>IFERROR(INDEX('Intermediate All Items'!$B$2:$B$73,MATCH(ROW()-ROW($A$1),'Intermediate All Items'!$A$2:$A$73,0)),"")</f>
        <v/>
      </c>
      <c r="B35" s="17" t="str">
        <f>IFERROR(INDEX('Intermediate All Items'!$C$2:$C$73,MATCH(ROW()-ROW($A$1),'Intermediate All Items'!$A$2:$A$73,0)),"")</f>
        <v/>
      </c>
      <c r="C35" s="112" t="str">
        <f>IFERROR(INDEX('Intermediate All Items'!$D$2:$D$73,MATCH(ROW()-ROW($A$1),'Intermediate All Items'!$A$2:$A$73,0)),"")</f>
        <v/>
      </c>
      <c r="D35" s="109" t="str">
        <f>IFERROR(INDEX('Intermediate All Items'!$E$2:$E$73,MATCH(ROW()-ROW($A$1),'Intermediate All Items'!$A$2:$A$73,0)),"")</f>
        <v/>
      </c>
      <c r="E35" s="109" t="str">
        <f>IFERROR(INDEX('Intermediate All Items'!$F$2:$F$73,MATCH(ROW()-ROW($A$1),'Intermediate All Items'!$A$2:$A$73,0)),"")</f>
        <v/>
      </c>
      <c r="F35" s="109" t="str">
        <f>IFERROR(INDEX('Intermediate All Items'!$G$2:$G$73,MATCH(ROW()-ROW($A$1),'Intermediate All Items'!$A$2:$A$73,0)),"")</f>
        <v/>
      </c>
    </row>
    <row r="36" spans="1:6" x14ac:dyDescent="0.3">
      <c r="A36" s="111" t="str">
        <f>IFERROR(INDEX('Intermediate All Items'!$B$2:$B$73,MATCH(ROW()-ROW($A$1),'Intermediate All Items'!$A$2:$A$73,0)),"")</f>
        <v/>
      </c>
      <c r="B36" s="17" t="str">
        <f>IFERROR(INDEX('Intermediate All Items'!$C$2:$C$73,MATCH(ROW()-ROW($A$1),'Intermediate All Items'!$A$2:$A$73,0)),"")</f>
        <v/>
      </c>
      <c r="C36" s="112" t="str">
        <f>IFERROR(INDEX('Intermediate All Items'!$D$2:$D$73,MATCH(ROW()-ROW($A$1),'Intermediate All Items'!$A$2:$A$73,0)),"")</f>
        <v/>
      </c>
      <c r="D36" s="109" t="str">
        <f>IFERROR(INDEX('Intermediate All Items'!$E$2:$E$73,MATCH(ROW()-ROW($A$1),'Intermediate All Items'!$A$2:$A$73,0)),"")</f>
        <v/>
      </c>
      <c r="E36" s="109" t="str">
        <f>IFERROR(INDEX('Intermediate All Items'!$F$2:$F$73,MATCH(ROW()-ROW($A$1),'Intermediate All Items'!$A$2:$A$73,0)),"")</f>
        <v/>
      </c>
      <c r="F36" s="109" t="str">
        <f>IFERROR(INDEX('Intermediate All Items'!$G$2:$G$73,MATCH(ROW()-ROW($A$1),'Intermediate All Items'!$A$2:$A$73,0)),"")</f>
        <v/>
      </c>
    </row>
    <row r="37" spans="1:6" x14ac:dyDescent="0.3">
      <c r="A37" s="111" t="str">
        <f>IFERROR(INDEX('Intermediate All Items'!$B$2:$B$73,MATCH(ROW()-ROW($A$1),'Intermediate All Items'!$A$2:$A$73,0)),"")</f>
        <v/>
      </c>
      <c r="B37" s="17" t="str">
        <f>IFERROR(INDEX('Intermediate All Items'!$C$2:$C$73,MATCH(ROW()-ROW($A$1),'Intermediate All Items'!$A$2:$A$73,0)),"")</f>
        <v/>
      </c>
      <c r="C37" s="112" t="str">
        <f>IFERROR(INDEX('Intermediate All Items'!$D$2:$D$73,MATCH(ROW()-ROW($A$1),'Intermediate All Items'!$A$2:$A$73,0)),"")</f>
        <v/>
      </c>
      <c r="D37" s="109" t="str">
        <f>IFERROR(INDEX('Intermediate All Items'!$E$2:$E$73,MATCH(ROW()-ROW($A$1),'Intermediate All Items'!$A$2:$A$73,0)),"")</f>
        <v/>
      </c>
      <c r="E37" s="109" t="str">
        <f>IFERROR(INDEX('Intermediate All Items'!$F$2:$F$73,MATCH(ROW()-ROW($A$1),'Intermediate All Items'!$A$2:$A$73,0)),"")</f>
        <v/>
      </c>
      <c r="F37" s="109" t="str">
        <f>IFERROR(INDEX('Intermediate All Items'!$G$2:$G$73,MATCH(ROW()-ROW($A$1),'Intermediate All Items'!$A$2:$A$73,0)),"")</f>
        <v/>
      </c>
    </row>
    <row r="38" spans="1:6" x14ac:dyDescent="0.3">
      <c r="A38" s="111" t="str">
        <f>IFERROR(INDEX('Intermediate All Items'!$B$2:$B$73,MATCH(ROW()-ROW($A$1),'Intermediate All Items'!$A$2:$A$73,0)),"")</f>
        <v/>
      </c>
      <c r="B38" s="17" t="str">
        <f>IFERROR(INDEX('Intermediate All Items'!$C$2:$C$73,MATCH(ROW()-ROW($A$1),'Intermediate All Items'!$A$2:$A$73,0)),"")</f>
        <v/>
      </c>
      <c r="C38" s="112" t="str">
        <f>IFERROR(INDEX('Intermediate All Items'!$D$2:$D$73,MATCH(ROW()-ROW($A$1),'Intermediate All Items'!$A$2:$A$73,0)),"")</f>
        <v/>
      </c>
      <c r="D38" s="109" t="str">
        <f>IFERROR(INDEX('Intermediate All Items'!$E$2:$E$73,MATCH(ROW()-ROW($A$1),'Intermediate All Items'!$A$2:$A$73,0)),"")</f>
        <v/>
      </c>
      <c r="E38" s="109" t="str">
        <f>IFERROR(INDEX('Intermediate All Items'!$F$2:$F$73,MATCH(ROW()-ROW($A$1),'Intermediate All Items'!$A$2:$A$73,0)),"")</f>
        <v/>
      </c>
      <c r="F38" s="109" t="str">
        <f>IFERROR(INDEX('Intermediate All Items'!$G$2:$G$73,MATCH(ROW()-ROW($A$1),'Intermediate All Items'!$A$2:$A$73,0)),"")</f>
        <v/>
      </c>
    </row>
    <row r="39" spans="1:6" x14ac:dyDescent="0.3">
      <c r="A39" s="111" t="str">
        <f>IFERROR(INDEX('Intermediate All Items'!$B$2:$B$73,MATCH(ROW()-ROW($A$1),'Intermediate All Items'!$A$2:$A$73,0)),"")</f>
        <v/>
      </c>
      <c r="B39" s="17" t="str">
        <f>IFERROR(INDEX('Intermediate All Items'!$C$2:$C$73,MATCH(ROW()-ROW($A$1),'Intermediate All Items'!$A$2:$A$73,0)),"")</f>
        <v/>
      </c>
      <c r="C39" s="112" t="str">
        <f>IFERROR(INDEX('Intermediate All Items'!$D$2:$D$73,MATCH(ROW()-ROW($A$1),'Intermediate All Items'!$A$2:$A$73,0)),"")</f>
        <v/>
      </c>
      <c r="D39" s="109" t="str">
        <f>IFERROR(INDEX('Intermediate All Items'!$E$2:$E$73,MATCH(ROW()-ROW($A$1),'Intermediate All Items'!$A$2:$A$73,0)),"")</f>
        <v/>
      </c>
      <c r="E39" s="109" t="str">
        <f>IFERROR(INDEX('Intermediate All Items'!$F$2:$F$73,MATCH(ROW()-ROW($A$1),'Intermediate All Items'!$A$2:$A$73,0)),"")</f>
        <v/>
      </c>
      <c r="F39" s="109" t="str">
        <f>IFERROR(INDEX('Intermediate All Items'!$G$2:$G$73,MATCH(ROW()-ROW($A$1),'Intermediate All Items'!$A$2:$A$73,0)),"")</f>
        <v/>
      </c>
    </row>
    <row r="40" spans="1:6" x14ac:dyDescent="0.3">
      <c r="A40" s="111" t="str">
        <f>IFERROR(INDEX('Intermediate All Items'!$B$2:$B$73,MATCH(ROW()-ROW($A$1),'Intermediate All Items'!$A$2:$A$73,0)),"")</f>
        <v/>
      </c>
      <c r="B40" s="17" t="str">
        <f>IFERROR(INDEX('Intermediate All Items'!$C$2:$C$73,MATCH(ROW()-ROW($A$1),'Intermediate All Items'!$A$2:$A$73,0)),"")</f>
        <v/>
      </c>
      <c r="C40" s="112" t="str">
        <f>IFERROR(INDEX('Intermediate All Items'!$D$2:$D$73,MATCH(ROW()-ROW($A$1),'Intermediate All Items'!$A$2:$A$73,0)),"")</f>
        <v/>
      </c>
      <c r="D40" s="109" t="str">
        <f>IFERROR(INDEX('Intermediate All Items'!$E$2:$E$73,MATCH(ROW()-ROW($A$1),'Intermediate All Items'!$A$2:$A$73,0)),"")</f>
        <v/>
      </c>
      <c r="E40" s="109" t="str">
        <f>IFERROR(INDEX('Intermediate All Items'!$F$2:$F$73,MATCH(ROW()-ROW($A$1),'Intermediate All Items'!$A$2:$A$73,0)),"")</f>
        <v/>
      </c>
      <c r="F40" s="109" t="str">
        <f>IFERROR(INDEX('Intermediate All Items'!$G$2:$G$73,MATCH(ROW()-ROW($A$1),'Intermediate All Items'!$A$2:$A$73,0)),"")</f>
        <v/>
      </c>
    </row>
    <row r="41" spans="1:6" x14ac:dyDescent="0.3">
      <c r="A41" s="111" t="str">
        <f>IFERROR(INDEX('Intermediate All Items'!$B$2:$B$73,MATCH(ROW()-ROW($A$1),'Intermediate All Items'!$A$2:$A$73,0)),"")</f>
        <v/>
      </c>
      <c r="B41" s="17" t="str">
        <f>IFERROR(INDEX('Intermediate All Items'!$C$2:$C$73,MATCH(ROW()-ROW($A$1),'Intermediate All Items'!$A$2:$A$73,0)),"")</f>
        <v/>
      </c>
      <c r="C41" s="112" t="str">
        <f>IFERROR(INDEX('Intermediate All Items'!$D$2:$D$73,MATCH(ROW()-ROW($A$1),'Intermediate All Items'!$A$2:$A$73,0)),"")</f>
        <v/>
      </c>
      <c r="D41" s="109" t="str">
        <f>IFERROR(INDEX('Intermediate All Items'!$E$2:$E$73,MATCH(ROW()-ROW($A$1),'Intermediate All Items'!$A$2:$A$73,0)),"")</f>
        <v/>
      </c>
      <c r="E41" s="109" t="str">
        <f>IFERROR(INDEX('Intermediate All Items'!$F$2:$F$73,MATCH(ROW()-ROW($A$1),'Intermediate All Items'!$A$2:$A$73,0)),"")</f>
        <v/>
      </c>
      <c r="F41" s="109" t="str">
        <f>IFERROR(INDEX('Intermediate All Items'!$G$2:$G$73,MATCH(ROW()-ROW($A$1),'Intermediate All Items'!$A$2:$A$73,0)),"")</f>
        <v/>
      </c>
    </row>
    <row r="42" spans="1:6" x14ac:dyDescent="0.3">
      <c r="A42" s="111" t="str">
        <f>IFERROR(INDEX('Intermediate All Items'!$B$2:$B$73,MATCH(ROW()-ROW($A$1),'Intermediate All Items'!$A$2:$A$73,0)),"")</f>
        <v/>
      </c>
      <c r="B42" s="17" t="str">
        <f>IFERROR(INDEX('Intermediate All Items'!$C$2:$C$73,MATCH(ROW()-ROW($A$1),'Intermediate All Items'!$A$2:$A$73,0)),"")</f>
        <v/>
      </c>
      <c r="C42" s="112" t="str">
        <f>IFERROR(INDEX('Intermediate All Items'!$D$2:$D$73,MATCH(ROW()-ROW($A$1),'Intermediate All Items'!$A$2:$A$73,0)),"")</f>
        <v/>
      </c>
      <c r="D42" s="109" t="str">
        <f>IFERROR(INDEX('Intermediate All Items'!$E$2:$E$73,MATCH(ROW()-ROW($A$1),'Intermediate All Items'!$A$2:$A$73,0)),"")</f>
        <v/>
      </c>
      <c r="E42" s="109" t="str">
        <f>IFERROR(INDEX('Intermediate All Items'!$F$2:$F$73,MATCH(ROW()-ROW($A$1),'Intermediate All Items'!$A$2:$A$73,0)),"")</f>
        <v/>
      </c>
      <c r="F42" s="109" t="str">
        <f>IFERROR(INDEX('Intermediate All Items'!$G$2:$G$73,MATCH(ROW()-ROW($A$1),'Intermediate All Items'!$A$2:$A$73,0)),"")</f>
        <v/>
      </c>
    </row>
    <row r="43" spans="1:6" x14ac:dyDescent="0.3">
      <c r="A43" s="111" t="str">
        <f>IFERROR(INDEX('Intermediate All Items'!$B$2:$B$73,MATCH(ROW()-ROW($A$1),'Intermediate All Items'!$A$2:$A$73,0)),"")</f>
        <v/>
      </c>
      <c r="B43" s="17" t="str">
        <f>IFERROR(INDEX('Intermediate All Items'!$C$2:$C$73,MATCH(ROW()-ROW($A$1),'Intermediate All Items'!$A$2:$A$73,0)),"")</f>
        <v/>
      </c>
      <c r="C43" s="112" t="str">
        <f>IFERROR(INDEX('Intermediate All Items'!$D$2:$D$73,MATCH(ROW()-ROW($A$1),'Intermediate All Items'!$A$2:$A$73,0)),"")</f>
        <v/>
      </c>
      <c r="D43" s="109" t="str">
        <f>IFERROR(INDEX('Intermediate All Items'!$E$2:$E$73,MATCH(ROW()-ROW($A$1),'Intermediate All Items'!$A$2:$A$73,0)),"")</f>
        <v/>
      </c>
      <c r="E43" s="109" t="str">
        <f>IFERROR(INDEX('Intermediate All Items'!$F$2:$F$73,MATCH(ROW()-ROW($A$1),'Intermediate All Items'!$A$2:$A$73,0)),"")</f>
        <v/>
      </c>
      <c r="F43" s="109" t="str">
        <f>IFERROR(INDEX('Intermediate All Items'!$G$2:$G$73,MATCH(ROW()-ROW($A$1),'Intermediate All Items'!$A$2:$A$73,0)),"")</f>
        <v/>
      </c>
    </row>
    <row r="44" spans="1:6" x14ac:dyDescent="0.3">
      <c r="A44" s="111" t="str">
        <f>IFERROR(INDEX('Intermediate All Items'!$B$2:$B$73,MATCH(ROW()-ROW($A$1),'Intermediate All Items'!$A$2:$A$73,0)),"")</f>
        <v/>
      </c>
      <c r="B44" s="17" t="str">
        <f>IFERROR(INDEX('Intermediate All Items'!$C$2:$C$73,MATCH(ROW()-ROW($A$1),'Intermediate All Items'!$A$2:$A$73,0)),"")</f>
        <v/>
      </c>
      <c r="C44" s="112" t="str">
        <f>IFERROR(INDEX('Intermediate All Items'!$D$2:$D$73,MATCH(ROW()-ROW($A$1),'Intermediate All Items'!$A$2:$A$73,0)),"")</f>
        <v/>
      </c>
      <c r="D44" s="109" t="str">
        <f>IFERROR(INDEX('Intermediate All Items'!$E$2:$E$73,MATCH(ROW()-ROW($A$1),'Intermediate All Items'!$A$2:$A$73,0)),"")</f>
        <v/>
      </c>
      <c r="E44" s="109" t="str">
        <f>IFERROR(INDEX('Intermediate All Items'!$F$2:$F$73,MATCH(ROW()-ROW($A$1),'Intermediate All Items'!$A$2:$A$73,0)),"")</f>
        <v/>
      </c>
      <c r="F44" s="109" t="str">
        <f>IFERROR(INDEX('Intermediate All Items'!$G$2:$G$73,MATCH(ROW()-ROW($A$1),'Intermediate All Items'!$A$2:$A$73,0)),"")</f>
        <v/>
      </c>
    </row>
    <row r="45" spans="1:6" x14ac:dyDescent="0.3">
      <c r="A45" s="111" t="str">
        <f>IFERROR(INDEX('Intermediate All Items'!$B$2:$B$73,MATCH(ROW()-ROW($A$1),'Intermediate All Items'!$A$2:$A$73,0)),"")</f>
        <v/>
      </c>
      <c r="B45" s="17" t="str">
        <f>IFERROR(INDEX('Intermediate All Items'!$C$2:$C$73,MATCH(ROW()-ROW($A$1),'Intermediate All Items'!$A$2:$A$73,0)),"")</f>
        <v/>
      </c>
      <c r="C45" s="112" t="str">
        <f>IFERROR(INDEX('Intermediate All Items'!$D$2:$D$73,MATCH(ROW()-ROW($A$1),'Intermediate All Items'!$A$2:$A$73,0)),"")</f>
        <v/>
      </c>
      <c r="D45" s="109" t="str">
        <f>IFERROR(INDEX('Intermediate All Items'!$E$2:$E$73,MATCH(ROW()-ROW($A$1),'Intermediate All Items'!$A$2:$A$73,0)),"")</f>
        <v/>
      </c>
      <c r="E45" s="109" t="str">
        <f>IFERROR(INDEX('Intermediate All Items'!$F$2:$F$73,MATCH(ROW()-ROW($A$1),'Intermediate All Items'!$A$2:$A$73,0)),"")</f>
        <v/>
      </c>
      <c r="F45" s="109" t="str">
        <f>IFERROR(INDEX('Intermediate All Items'!$G$2:$G$73,MATCH(ROW()-ROW($A$1),'Intermediate All Items'!$A$2:$A$73,0)),"")</f>
        <v/>
      </c>
    </row>
    <row r="46" spans="1:6" x14ac:dyDescent="0.3">
      <c r="A46" s="111" t="str">
        <f>IFERROR(INDEX('Intermediate All Items'!$B$2:$B$73,MATCH(ROW()-ROW($A$1),'Intermediate All Items'!$A$2:$A$73,0)),"")</f>
        <v/>
      </c>
      <c r="B46" s="17" t="str">
        <f>IFERROR(INDEX('Intermediate All Items'!$C$2:$C$73,MATCH(ROW()-ROW($A$1),'Intermediate All Items'!$A$2:$A$73,0)),"")</f>
        <v/>
      </c>
      <c r="C46" s="112" t="str">
        <f>IFERROR(INDEX('Intermediate All Items'!$D$2:$D$73,MATCH(ROW()-ROW($A$1),'Intermediate All Items'!$A$2:$A$73,0)),"")</f>
        <v/>
      </c>
      <c r="D46" s="109" t="str">
        <f>IFERROR(INDEX('Intermediate All Items'!$E$2:$E$73,MATCH(ROW()-ROW($A$1),'Intermediate All Items'!$A$2:$A$73,0)),"")</f>
        <v/>
      </c>
      <c r="E46" s="109" t="str">
        <f>IFERROR(INDEX('Intermediate All Items'!$F$2:$F$73,MATCH(ROW()-ROW($A$1),'Intermediate All Items'!$A$2:$A$73,0)),"")</f>
        <v/>
      </c>
      <c r="F46" s="109" t="str">
        <f>IFERROR(INDEX('Intermediate All Items'!$G$2:$G$73,MATCH(ROW()-ROW($A$1),'Intermediate All Items'!$A$2:$A$73,0)),"")</f>
        <v/>
      </c>
    </row>
    <row r="47" spans="1:6" x14ac:dyDescent="0.3">
      <c r="A47" s="111" t="str">
        <f>IFERROR(INDEX('Intermediate All Items'!$B$2:$B$73,MATCH(ROW()-ROW($A$1),'Intermediate All Items'!$A$2:$A$73,0)),"")</f>
        <v/>
      </c>
      <c r="B47" s="17" t="str">
        <f>IFERROR(INDEX('Intermediate All Items'!$C$2:$C$73,MATCH(ROW()-ROW($A$1),'Intermediate All Items'!$A$2:$A$73,0)),"")</f>
        <v/>
      </c>
      <c r="C47" s="112" t="str">
        <f>IFERROR(INDEX('Intermediate All Items'!$D$2:$D$73,MATCH(ROW()-ROW($A$1),'Intermediate All Items'!$A$2:$A$73,0)),"")</f>
        <v/>
      </c>
      <c r="D47" s="109" t="str">
        <f>IFERROR(INDEX('Intermediate All Items'!$E$2:$E$73,MATCH(ROW()-ROW($A$1),'Intermediate All Items'!$A$2:$A$73,0)),"")</f>
        <v/>
      </c>
      <c r="E47" s="109" t="str">
        <f>IFERROR(INDEX('Intermediate All Items'!$F$2:$F$73,MATCH(ROW()-ROW($A$1),'Intermediate All Items'!$A$2:$A$73,0)),"")</f>
        <v/>
      </c>
      <c r="F47" s="109" t="str">
        <f>IFERROR(INDEX('Intermediate All Items'!$G$2:$G$73,MATCH(ROW()-ROW($A$1),'Intermediate All Items'!$A$2:$A$73,0)),"")</f>
        <v/>
      </c>
    </row>
    <row r="48" spans="1:6" x14ac:dyDescent="0.3">
      <c r="A48" s="111" t="str">
        <f>IFERROR(INDEX('Intermediate All Items'!$B$2:$B$73,MATCH(ROW()-ROW($A$1),'Intermediate All Items'!$A$2:$A$73,0)),"")</f>
        <v/>
      </c>
      <c r="B48" s="17" t="str">
        <f>IFERROR(INDEX('Intermediate All Items'!$C$2:$C$73,MATCH(ROW()-ROW($A$1),'Intermediate All Items'!$A$2:$A$73,0)),"")</f>
        <v/>
      </c>
      <c r="C48" s="112" t="str">
        <f>IFERROR(INDEX('Intermediate All Items'!$D$2:$D$73,MATCH(ROW()-ROW($A$1),'Intermediate All Items'!$A$2:$A$73,0)),"")</f>
        <v/>
      </c>
      <c r="D48" s="109" t="str">
        <f>IFERROR(INDEX('Intermediate All Items'!$E$2:$E$73,MATCH(ROW()-ROW($A$1),'Intermediate All Items'!$A$2:$A$73,0)),"")</f>
        <v/>
      </c>
      <c r="E48" s="109" t="str">
        <f>IFERROR(INDEX('Intermediate All Items'!$F$2:$F$73,MATCH(ROW()-ROW($A$1),'Intermediate All Items'!$A$2:$A$73,0)),"")</f>
        <v/>
      </c>
      <c r="F48" s="109" t="str">
        <f>IFERROR(INDEX('Intermediate All Items'!$G$2:$G$73,MATCH(ROW()-ROW($A$1),'Intermediate All Items'!$A$2:$A$73,0)),"")</f>
        <v/>
      </c>
    </row>
    <row r="49" spans="1:6" x14ac:dyDescent="0.3">
      <c r="A49" s="111" t="str">
        <f>IFERROR(INDEX('Intermediate All Items'!$B$2:$B$73,MATCH(ROW()-ROW($A$1),'Intermediate All Items'!$A$2:$A$73,0)),"")</f>
        <v/>
      </c>
      <c r="B49" s="17" t="str">
        <f>IFERROR(INDEX('Intermediate All Items'!$C$2:$C$73,MATCH(ROW()-ROW($A$1),'Intermediate All Items'!$A$2:$A$73,0)),"")</f>
        <v/>
      </c>
      <c r="C49" s="112" t="str">
        <f>IFERROR(INDEX('Intermediate All Items'!$D$2:$D$73,MATCH(ROW()-ROW($A$1),'Intermediate All Items'!$A$2:$A$73,0)),"")</f>
        <v/>
      </c>
      <c r="D49" s="109" t="str">
        <f>IFERROR(INDEX('Intermediate All Items'!$E$2:$E$73,MATCH(ROW()-ROW($A$1),'Intermediate All Items'!$A$2:$A$73,0)),"")</f>
        <v/>
      </c>
      <c r="E49" s="109" t="str">
        <f>IFERROR(INDEX('Intermediate All Items'!$F$2:$F$73,MATCH(ROW()-ROW($A$1),'Intermediate All Items'!$A$2:$A$73,0)),"")</f>
        <v/>
      </c>
      <c r="F49" s="109" t="str">
        <f>IFERROR(INDEX('Intermediate All Items'!$G$2:$G$73,MATCH(ROW()-ROW($A$1),'Intermediate All Items'!$A$2:$A$73,0)),"")</f>
        <v/>
      </c>
    </row>
    <row r="50" spans="1:6" x14ac:dyDescent="0.3">
      <c r="A50" s="111" t="str">
        <f>IFERROR(INDEX('Intermediate All Items'!$B$2:$B$73,MATCH(ROW()-ROW($A$1),'Intermediate All Items'!$A$2:$A$73,0)),"")</f>
        <v/>
      </c>
      <c r="B50" s="17" t="str">
        <f>IFERROR(INDEX('Intermediate All Items'!$C$2:$C$73,MATCH(ROW()-ROW($A$1),'Intermediate All Items'!$A$2:$A$73,0)),"")</f>
        <v/>
      </c>
      <c r="C50" s="112" t="str">
        <f>IFERROR(INDEX('Intermediate All Items'!$D$2:$D$73,MATCH(ROW()-ROW($A$1),'Intermediate All Items'!$A$2:$A$73,0)),"")</f>
        <v/>
      </c>
      <c r="D50" s="109" t="str">
        <f>IFERROR(INDEX('Intermediate All Items'!$E$2:$E$73,MATCH(ROW()-ROW($A$1),'Intermediate All Items'!$A$2:$A$73,0)),"")</f>
        <v/>
      </c>
      <c r="E50" s="109" t="str">
        <f>IFERROR(INDEX('Intermediate All Items'!$F$2:$F$73,MATCH(ROW()-ROW($A$1),'Intermediate All Items'!$A$2:$A$73,0)),"")</f>
        <v/>
      </c>
      <c r="F50" s="109" t="str">
        <f>IFERROR(INDEX('Intermediate All Items'!$G$2:$G$73,MATCH(ROW()-ROW($A$1),'Intermediate All Items'!$A$2:$A$73,0)),"")</f>
        <v/>
      </c>
    </row>
    <row r="51" spans="1:6" x14ac:dyDescent="0.3">
      <c r="A51" s="111" t="str">
        <f>IFERROR(INDEX('Intermediate All Items'!$B$2:$B$73,MATCH(ROW()-ROW($A$1),'Intermediate All Items'!$A$2:$A$73,0)),"")</f>
        <v/>
      </c>
      <c r="B51" s="17" t="str">
        <f>IFERROR(INDEX('Intermediate All Items'!$C$2:$C$73,MATCH(ROW()-ROW($A$1),'Intermediate All Items'!$A$2:$A$73,0)),"")</f>
        <v/>
      </c>
      <c r="C51" s="112" t="str">
        <f>IFERROR(INDEX('Intermediate All Items'!$D$2:$D$73,MATCH(ROW()-ROW($A$1),'Intermediate All Items'!$A$2:$A$73,0)),"")</f>
        <v/>
      </c>
      <c r="D51" s="109" t="str">
        <f>IFERROR(INDEX('Intermediate All Items'!$E$2:$E$73,MATCH(ROW()-ROW($A$1),'Intermediate All Items'!$A$2:$A$73,0)),"")</f>
        <v/>
      </c>
      <c r="E51" s="109" t="str">
        <f>IFERROR(INDEX('Intermediate All Items'!$F$2:$F$73,MATCH(ROW()-ROW($A$1),'Intermediate All Items'!$A$2:$A$73,0)),"")</f>
        <v/>
      </c>
      <c r="F51" s="109" t="str">
        <f>IFERROR(INDEX('Intermediate All Items'!$G$2:$G$73,MATCH(ROW()-ROW($A$1),'Intermediate All Items'!$A$2:$A$73,0)),"")</f>
        <v/>
      </c>
    </row>
    <row r="52" spans="1:6" x14ac:dyDescent="0.3">
      <c r="A52" s="111" t="str">
        <f>IFERROR(INDEX('Intermediate All Items'!$B$2:$B$73,MATCH(ROW()-ROW($A$1),'Intermediate All Items'!$A$2:$A$73,0)),"")</f>
        <v/>
      </c>
      <c r="B52" s="17" t="str">
        <f>IFERROR(INDEX('Intermediate All Items'!$C$2:$C$73,MATCH(ROW()-ROW($A$1),'Intermediate All Items'!$A$2:$A$73,0)),"")</f>
        <v/>
      </c>
      <c r="C52" s="112" t="str">
        <f>IFERROR(INDEX('Intermediate All Items'!$D$2:$D$73,MATCH(ROW()-ROW($A$1),'Intermediate All Items'!$A$2:$A$73,0)),"")</f>
        <v/>
      </c>
      <c r="D52" s="109" t="str">
        <f>IFERROR(INDEX('Intermediate All Items'!$E$2:$E$73,MATCH(ROW()-ROW($A$1),'Intermediate All Items'!$A$2:$A$73,0)),"")</f>
        <v/>
      </c>
      <c r="E52" s="109" t="str">
        <f>IFERROR(INDEX('Intermediate All Items'!$F$2:$F$73,MATCH(ROW()-ROW($A$1),'Intermediate All Items'!$A$2:$A$73,0)),"")</f>
        <v/>
      </c>
      <c r="F52" s="109" t="str">
        <f>IFERROR(INDEX('Intermediate All Items'!$G$2:$G$73,MATCH(ROW()-ROW($A$1),'Intermediate All Items'!$A$2:$A$73,0)),"")</f>
        <v/>
      </c>
    </row>
    <row r="53" spans="1:6" x14ac:dyDescent="0.3">
      <c r="A53" s="111" t="str">
        <f>IFERROR(INDEX('Intermediate All Items'!$B$2:$B$73,MATCH(ROW()-ROW($A$1),'Intermediate All Items'!$A$2:$A$73,0)),"")</f>
        <v/>
      </c>
      <c r="B53" s="17" t="str">
        <f>IFERROR(INDEX('Intermediate All Items'!$C$2:$C$73,MATCH(ROW()-ROW($A$1),'Intermediate All Items'!$A$2:$A$73,0)),"")</f>
        <v/>
      </c>
      <c r="C53" s="112" t="str">
        <f>IFERROR(INDEX('Intermediate All Items'!$D$2:$D$73,MATCH(ROW()-ROW($A$1),'Intermediate All Items'!$A$2:$A$73,0)),"")</f>
        <v/>
      </c>
      <c r="D53" s="109" t="str">
        <f>IFERROR(INDEX('Intermediate All Items'!$E$2:$E$73,MATCH(ROW()-ROW($A$1),'Intermediate All Items'!$A$2:$A$73,0)),"")</f>
        <v/>
      </c>
      <c r="E53" s="109" t="str">
        <f>IFERROR(INDEX('Intermediate All Items'!$F$2:$F$73,MATCH(ROW()-ROW($A$1),'Intermediate All Items'!$A$2:$A$73,0)),"")</f>
        <v/>
      </c>
      <c r="F53" s="109" t="str">
        <f>IFERROR(INDEX('Intermediate All Items'!$G$2:$G$73,MATCH(ROW()-ROW($A$1),'Intermediate All Items'!$A$2:$A$73,0)),"")</f>
        <v/>
      </c>
    </row>
    <row r="54" spans="1:6" x14ac:dyDescent="0.3">
      <c r="A54" s="111" t="str">
        <f>IFERROR(INDEX('Intermediate All Items'!$B$2:$B$73,MATCH(ROW()-ROW($A$1),'Intermediate All Items'!$A$2:$A$73,0)),"")</f>
        <v/>
      </c>
      <c r="B54" s="17" t="str">
        <f>IFERROR(INDEX('Intermediate All Items'!$C$2:$C$73,MATCH(ROW()-ROW($A$1),'Intermediate All Items'!$A$2:$A$73,0)),"")</f>
        <v/>
      </c>
      <c r="C54" s="112" t="str">
        <f>IFERROR(INDEX('Intermediate All Items'!$D$2:$D$73,MATCH(ROW()-ROW($A$1),'Intermediate All Items'!$A$2:$A$73,0)),"")</f>
        <v/>
      </c>
      <c r="D54" s="109" t="str">
        <f>IFERROR(INDEX('Intermediate All Items'!$E$2:$E$73,MATCH(ROW()-ROW($A$1),'Intermediate All Items'!$A$2:$A$73,0)),"")</f>
        <v/>
      </c>
      <c r="E54" s="109" t="str">
        <f>IFERROR(INDEX('Intermediate All Items'!$F$2:$F$73,MATCH(ROW()-ROW($A$1),'Intermediate All Items'!$A$2:$A$73,0)),"")</f>
        <v/>
      </c>
      <c r="F54" s="109" t="str">
        <f>IFERROR(INDEX('Intermediate All Items'!$G$2:$G$73,MATCH(ROW()-ROW($A$1),'Intermediate All Items'!$A$2:$A$73,0)),"")</f>
        <v/>
      </c>
    </row>
    <row r="55" spans="1:6" x14ac:dyDescent="0.3">
      <c r="A55" s="111" t="str">
        <f>IFERROR(INDEX('Intermediate All Items'!$B$2:$B$73,MATCH(ROW()-ROW($A$1),'Intermediate All Items'!$A$2:$A$73,0)),"")</f>
        <v/>
      </c>
      <c r="B55" s="17" t="str">
        <f>IFERROR(INDEX('Intermediate All Items'!$C$2:$C$73,MATCH(ROW()-ROW($A$1),'Intermediate All Items'!$A$2:$A$73,0)),"")</f>
        <v/>
      </c>
      <c r="C55" s="112" t="str">
        <f>IFERROR(INDEX('Intermediate All Items'!$D$2:$D$73,MATCH(ROW()-ROW($A$1),'Intermediate All Items'!$A$2:$A$73,0)),"")</f>
        <v/>
      </c>
      <c r="D55" s="109" t="str">
        <f>IFERROR(INDEX('Intermediate All Items'!$E$2:$E$73,MATCH(ROW()-ROW($A$1),'Intermediate All Items'!$A$2:$A$73,0)),"")</f>
        <v/>
      </c>
      <c r="E55" s="109" t="str">
        <f>IFERROR(INDEX('Intermediate All Items'!$F$2:$F$73,MATCH(ROW()-ROW($A$1),'Intermediate All Items'!$A$2:$A$73,0)),"")</f>
        <v/>
      </c>
      <c r="F55" s="109" t="str">
        <f>IFERROR(INDEX('Intermediate All Items'!$G$2:$G$73,MATCH(ROW()-ROW($A$1),'Intermediate All Items'!$A$2:$A$73,0)),"")</f>
        <v/>
      </c>
    </row>
    <row r="56" spans="1:6" x14ac:dyDescent="0.3">
      <c r="A56" s="111" t="str">
        <f>IFERROR(INDEX('Intermediate All Items'!$B$2:$B$73,MATCH(ROW()-ROW($A$1),'Intermediate All Items'!$A$2:$A$73,0)),"")</f>
        <v/>
      </c>
      <c r="B56" s="17" t="str">
        <f>IFERROR(INDEX('Intermediate All Items'!$C$2:$C$73,MATCH(ROW()-ROW($A$1),'Intermediate All Items'!$A$2:$A$73,0)),"")</f>
        <v/>
      </c>
      <c r="C56" s="112" t="str">
        <f>IFERROR(INDEX('Intermediate All Items'!$D$2:$D$73,MATCH(ROW()-ROW($A$1),'Intermediate All Items'!$A$2:$A$73,0)),"")</f>
        <v/>
      </c>
      <c r="D56" s="109" t="str">
        <f>IFERROR(INDEX('Intermediate All Items'!$E$2:$E$73,MATCH(ROW()-ROW($A$1),'Intermediate All Items'!$A$2:$A$73,0)),"")</f>
        <v/>
      </c>
      <c r="E56" s="109" t="str">
        <f>IFERROR(INDEX('Intermediate All Items'!$F$2:$F$73,MATCH(ROW()-ROW($A$1),'Intermediate All Items'!$A$2:$A$73,0)),"")</f>
        <v/>
      </c>
      <c r="F56" s="109" t="str">
        <f>IFERROR(INDEX('Intermediate All Items'!$G$2:$G$73,MATCH(ROW()-ROW($A$1),'Intermediate All Items'!$A$2:$A$73,0)),"")</f>
        <v/>
      </c>
    </row>
    <row r="57" spans="1:6" x14ac:dyDescent="0.3">
      <c r="A57" s="111" t="str">
        <f>IFERROR(INDEX('Intermediate All Items'!$B$2:$B$73,MATCH(ROW()-ROW($A$1),'Intermediate All Items'!$A$2:$A$73,0)),"")</f>
        <v/>
      </c>
      <c r="B57" s="17" t="str">
        <f>IFERROR(INDEX('Intermediate All Items'!$C$2:$C$73,MATCH(ROW()-ROW($A$1),'Intermediate All Items'!$A$2:$A$73,0)),"")</f>
        <v/>
      </c>
      <c r="C57" s="112" t="str">
        <f>IFERROR(INDEX('Intermediate All Items'!$D$2:$D$73,MATCH(ROW()-ROW($A$1),'Intermediate All Items'!$A$2:$A$73,0)),"")</f>
        <v/>
      </c>
      <c r="D57" s="109" t="str">
        <f>IFERROR(INDEX('Intermediate All Items'!$E$2:$E$73,MATCH(ROW()-ROW($A$1),'Intermediate All Items'!$A$2:$A$73,0)),"")</f>
        <v/>
      </c>
      <c r="E57" s="109" t="str">
        <f>IFERROR(INDEX('Intermediate All Items'!$F$2:$F$73,MATCH(ROW()-ROW($A$1),'Intermediate All Items'!$A$2:$A$73,0)),"")</f>
        <v/>
      </c>
      <c r="F57" s="109" t="str">
        <f>IFERROR(INDEX('Intermediate All Items'!$G$2:$G$73,MATCH(ROW()-ROW($A$1),'Intermediate All Items'!$A$2:$A$73,0)),"")</f>
        <v/>
      </c>
    </row>
    <row r="58" spans="1:6" x14ac:dyDescent="0.3">
      <c r="A58" s="111" t="str">
        <f>IFERROR(INDEX('Intermediate All Items'!$B$2:$B$73,MATCH(ROW()-ROW($A$1),'Intermediate All Items'!$A$2:$A$73,0)),"")</f>
        <v/>
      </c>
      <c r="B58" s="17" t="str">
        <f>IFERROR(INDEX('Intermediate All Items'!$C$2:$C$73,MATCH(ROW()-ROW($A$1),'Intermediate All Items'!$A$2:$A$73,0)),"")</f>
        <v/>
      </c>
      <c r="C58" s="112" t="str">
        <f>IFERROR(INDEX('Intermediate All Items'!$D$2:$D$73,MATCH(ROW()-ROW($A$1),'Intermediate All Items'!$A$2:$A$73,0)),"")</f>
        <v/>
      </c>
      <c r="D58" s="109" t="str">
        <f>IFERROR(INDEX('Intermediate All Items'!$E$2:$E$73,MATCH(ROW()-ROW($A$1),'Intermediate All Items'!$A$2:$A$73,0)),"")</f>
        <v/>
      </c>
      <c r="E58" s="109" t="str">
        <f>IFERROR(INDEX('Intermediate All Items'!$F$2:$F$73,MATCH(ROW()-ROW($A$1),'Intermediate All Items'!$A$2:$A$73,0)),"")</f>
        <v/>
      </c>
      <c r="F58" s="109" t="str">
        <f>IFERROR(INDEX('Intermediate All Items'!$G$2:$G$73,MATCH(ROW()-ROW($A$1),'Intermediate All Items'!$A$2:$A$73,0)),"")</f>
        <v/>
      </c>
    </row>
    <row r="59" spans="1:6" x14ac:dyDescent="0.3">
      <c r="A59" s="111" t="str">
        <f>IFERROR(INDEX('Intermediate All Items'!$B$2:$B$73,MATCH(ROW()-ROW($A$1),'Intermediate All Items'!$A$2:$A$73,0)),"")</f>
        <v/>
      </c>
      <c r="B59" s="17" t="str">
        <f>IFERROR(INDEX('Intermediate All Items'!$C$2:$C$73,MATCH(ROW()-ROW($A$1),'Intermediate All Items'!$A$2:$A$73,0)),"")</f>
        <v/>
      </c>
      <c r="C59" s="112" t="str">
        <f>IFERROR(INDEX('Intermediate All Items'!$D$2:$D$73,MATCH(ROW()-ROW($A$1),'Intermediate All Items'!$A$2:$A$73,0)),"")</f>
        <v/>
      </c>
      <c r="D59" s="109" t="str">
        <f>IFERROR(INDEX('Intermediate All Items'!$E$2:$E$73,MATCH(ROW()-ROW($A$1),'Intermediate All Items'!$A$2:$A$73,0)),"")</f>
        <v/>
      </c>
      <c r="E59" s="109" t="str">
        <f>IFERROR(INDEX('Intermediate All Items'!$F$2:$F$73,MATCH(ROW()-ROW($A$1),'Intermediate All Items'!$A$2:$A$73,0)),"")</f>
        <v/>
      </c>
      <c r="F59" s="109" t="str">
        <f>IFERROR(INDEX('Intermediate All Items'!$G$2:$G$73,MATCH(ROW()-ROW($A$1),'Intermediate All Items'!$A$2:$A$73,0)),"")</f>
        <v/>
      </c>
    </row>
    <row r="60" spans="1:6" x14ac:dyDescent="0.3">
      <c r="A60" s="111" t="str">
        <f>IFERROR(INDEX('Intermediate All Items'!$B$2:$B$73,MATCH(ROW()-ROW($A$1),'Intermediate All Items'!$A$2:$A$73,0)),"")</f>
        <v/>
      </c>
      <c r="B60" s="17" t="str">
        <f>IFERROR(INDEX('Intermediate All Items'!$C$2:$C$73,MATCH(ROW()-ROW($A$1),'Intermediate All Items'!$A$2:$A$73,0)),"")</f>
        <v/>
      </c>
      <c r="C60" s="112" t="str">
        <f>IFERROR(INDEX('Intermediate All Items'!$D$2:$D$73,MATCH(ROW()-ROW($A$1),'Intermediate All Items'!$A$2:$A$73,0)),"")</f>
        <v/>
      </c>
      <c r="D60" s="109" t="str">
        <f>IFERROR(INDEX('Intermediate All Items'!$E$2:$E$73,MATCH(ROW()-ROW($A$1),'Intermediate All Items'!$A$2:$A$73,0)),"")</f>
        <v/>
      </c>
      <c r="E60" s="109" t="str">
        <f>IFERROR(INDEX('Intermediate All Items'!$F$2:$F$73,MATCH(ROW()-ROW($A$1),'Intermediate All Items'!$A$2:$A$73,0)),"")</f>
        <v/>
      </c>
      <c r="F60" s="109" t="str">
        <f>IFERROR(INDEX('Intermediate All Items'!$G$2:$G$73,MATCH(ROW()-ROW($A$1),'Intermediate All Items'!$A$2:$A$73,0)),"")</f>
        <v/>
      </c>
    </row>
    <row r="61" spans="1:6" x14ac:dyDescent="0.3">
      <c r="A61" s="111" t="str">
        <f>IFERROR(INDEX('Intermediate All Items'!$B$2:$B$73,MATCH(ROW()-ROW($A$1),'Intermediate All Items'!$A$2:$A$73,0)),"")</f>
        <v/>
      </c>
      <c r="B61" s="17" t="str">
        <f>IFERROR(INDEX('Intermediate All Items'!$C$2:$C$73,MATCH(ROW()-ROW($A$1),'Intermediate All Items'!$A$2:$A$73,0)),"")</f>
        <v/>
      </c>
      <c r="C61" s="112" t="str">
        <f>IFERROR(INDEX('Intermediate All Items'!$D$2:$D$73,MATCH(ROW()-ROW($A$1),'Intermediate All Items'!$A$2:$A$73,0)),"")</f>
        <v/>
      </c>
      <c r="D61" s="109" t="str">
        <f>IFERROR(INDEX('Intermediate All Items'!$E$2:$E$73,MATCH(ROW()-ROW($A$1),'Intermediate All Items'!$A$2:$A$73,0)),"")</f>
        <v/>
      </c>
      <c r="E61" s="109" t="str">
        <f>IFERROR(INDEX('Intermediate All Items'!$F$2:$F$73,MATCH(ROW()-ROW($A$1),'Intermediate All Items'!$A$2:$A$73,0)),"")</f>
        <v/>
      </c>
      <c r="F61" s="109" t="str">
        <f>IFERROR(INDEX('Intermediate All Items'!$G$2:$G$73,MATCH(ROW()-ROW($A$1),'Intermediate All Items'!$A$2:$A$73,0)),"")</f>
        <v/>
      </c>
    </row>
    <row r="62" spans="1:6" x14ac:dyDescent="0.3">
      <c r="A62" s="111" t="str">
        <f>IFERROR(INDEX('Intermediate All Items'!$B$2:$B$73,MATCH(ROW()-ROW($A$1),'Intermediate All Items'!$A$2:$A$73,0)),"")</f>
        <v/>
      </c>
      <c r="B62" s="17" t="str">
        <f>IFERROR(INDEX('Intermediate All Items'!$C$2:$C$73,MATCH(ROW()-ROW($A$1),'Intermediate All Items'!$A$2:$A$73,0)),"")</f>
        <v/>
      </c>
      <c r="C62" s="112" t="str">
        <f>IFERROR(INDEX('Intermediate All Items'!$D$2:$D$73,MATCH(ROW()-ROW($A$1),'Intermediate All Items'!$A$2:$A$73,0)),"")</f>
        <v/>
      </c>
      <c r="D62" s="109" t="str">
        <f>IFERROR(INDEX('Intermediate All Items'!$E$2:$E$73,MATCH(ROW()-ROW($A$1),'Intermediate All Items'!$A$2:$A$73,0)),"")</f>
        <v/>
      </c>
      <c r="E62" s="109" t="str">
        <f>IFERROR(INDEX('Intermediate All Items'!$F$2:$F$73,MATCH(ROW()-ROW($A$1),'Intermediate All Items'!$A$2:$A$73,0)),"")</f>
        <v/>
      </c>
      <c r="F62" s="109" t="str">
        <f>IFERROR(INDEX('Intermediate All Items'!$G$2:$G$73,MATCH(ROW()-ROW($A$1),'Intermediate All Items'!$A$2:$A$73,0)),"")</f>
        <v/>
      </c>
    </row>
    <row r="63" spans="1:6" x14ac:dyDescent="0.3">
      <c r="A63" s="111" t="str">
        <f>IFERROR(INDEX('Intermediate All Items'!$B$2:$B$73,MATCH(ROW()-ROW($A$1),'Intermediate All Items'!$A$2:$A$73,0)),"")</f>
        <v/>
      </c>
      <c r="B63" s="17" t="str">
        <f>IFERROR(INDEX('Intermediate All Items'!$C$2:$C$73,MATCH(ROW()-ROW($A$1),'Intermediate All Items'!$A$2:$A$73,0)),"")</f>
        <v/>
      </c>
      <c r="C63" s="112" t="str">
        <f>IFERROR(INDEX('Intermediate All Items'!$D$2:$D$73,MATCH(ROW()-ROW($A$1),'Intermediate All Items'!$A$2:$A$73,0)),"")</f>
        <v/>
      </c>
      <c r="D63" s="109" t="str">
        <f>IFERROR(INDEX('Intermediate All Items'!$E$2:$E$73,MATCH(ROW()-ROW($A$1),'Intermediate All Items'!$A$2:$A$73,0)),"")</f>
        <v/>
      </c>
      <c r="E63" s="109" t="str">
        <f>IFERROR(INDEX('Intermediate All Items'!$F$2:$F$73,MATCH(ROW()-ROW($A$1),'Intermediate All Items'!$A$2:$A$73,0)),"")</f>
        <v/>
      </c>
      <c r="F63" s="109" t="str">
        <f>IFERROR(INDEX('Intermediate All Items'!$G$2:$G$73,MATCH(ROW()-ROW($A$1),'Intermediate All Items'!$A$2:$A$73,0)),"")</f>
        <v/>
      </c>
    </row>
    <row r="64" spans="1:6" x14ac:dyDescent="0.3">
      <c r="A64" s="111" t="str">
        <f>IFERROR(INDEX('Intermediate All Items'!$B$2:$B$73,MATCH(ROW()-ROW($A$1),'Intermediate All Items'!$A$2:$A$73,0)),"")</f>
        <v/>
      </c>
      <c r="B64" s="17" t="str">
        <f>IFERROR(INDEX('Intermediate All Items'!$C$2:$C$73,MATCH(ROW()-ROW($A$1),'Intermediate All Items'!$A$2:$A$73,0)),"")</f>
        <v/>
      </c>
      <c r="C64" s="112" t="str">
        <f>IFERROR(INDEX('Intermediate All Items'!$D$2:$D$73,MATCH(ROW()-ROW($A$1),'Intermediate All Items'!$A$2:$A$73,0)),"")</f>
        <v/>
      </c>
      <c r="D64" s="109" t="str">
        <f>IFERROR(INDEX('Intermediate All Items'!$E$2:$E$73,MATCH(ROW()-ROW($A$1),'Intermediate All Items'!$A$2:$A$73,0)),"")</f>
        <v/>
      </c>
      <c r="E64" s="109" t="str">
        <f>IFERROR(INDEX('Intermediate All Items'!$F$2:$F$73,MATCH(ROW()-ROW($A$1),'Intermediate All Items'!$A$2:$A$73,0)),"")</f>
        <v/>
      </c>
      <c r="F64" s="109" t="str">
        <f>IFERROR(INDEX('Intermediate All Items'!$G$2:$G$73,MATCH(ROW()-ROW($A$1),'Intermediate All Items'!$A$2:$A$73,0)),"")</f>
        <v/>
      </c>
    </row>
    <row r="65" spans="1:6" x14ac:dyDescent="0.3">
      <c r="A65" s="111" t="str">
        <f>IFERROR(INDEX('Intermediate All Items'!$B$2:$B$73,MATCH(ROW()-ROW($A$1),'Intermediate All Items'!$A$2:$A$73,0)),"")</f>
        <v/>
      </c>
      <c r="B65" s="17" t="str">
        <f>IFERROR(INDEX('Intermediate All Items'!$C$2:$C$73,MATCH(ROW()-ROW($A$1),'Intermediate All Items'!$A$2:$A$73,0)),"")</f>
        <v/>
      </c>
      <c r="C65" s="112" t="str">
        <f>IFERROR(INDEX('Intermediate All Items'!$D$2:$D$73,MATCH(ROW()-ROW($A$1),'Intermediate All Items'!$A$2:$A$73,0)),"")</f>
        <v/>
      </c>
      <c r="D65" s="109" t="str">
        <f>IFERROR(INDEX('Intermediate All Items'!$E$2:$E$73,MATCH(ROW()-ROW($A$1),'Intermediate All Items'!$A$2:$A$73,0)),"")</f>
        <v/>
      </c>
      <c r="E65" s="109" t="str">
        <f>IFERROR(INDEX('Intermediate All Items'!$F$2:$F$73,MATCH(ROW()-ROW($A$1),'Intermediate All Items'!$A$2:$A$73,0)),"")</f>
        <v/>
      </c>
      <c r="F65" s="109" t="str">
        <f>IFERROR(INDEX('Intermediate All Items'!$G$2:$G$73,MATCH(ROW()-ROW($A$1),'Intermediate All Items'!$A$2:$A$73,0)),"")</f>
        <v/>
      </c>
    </row>
    <row r="66" spans="1:6" x14ac:dyDescent="0.3">
      <c r="A66" s="111" t="str">
        <f>IFERROR(INDEX('Intermediate All Items'!$B$2:$B$73,MATCH(ROW()-ROW($A$1),'Intermediate All Items'!$A$2:$A$73,0)),"")</f>
        <v/>
      </c>
      <c r="B66" s="17" t="str">
        <f>IFERROR(INDEX('Intermediate All Items'!$C$2:$C$73,MATCH(ROW()-ROW($A$1),'Intermediate All Items'!$A$2:$A$73,0)),"")</f>
        <v/>
      </c>
      <c r="C66" s="112" t="str">
        <f>IFERROR(INDEX('Intermediate All Items'!$D$2:$D$73,MATCH(ROW()-ROW($A$1),'Intermediate All Items'!$A$2:$A$73,0)),"")</f>
        <v/>
      </c>
      <c r="D66" s="109" t="str">
        <f>IFERROR(INDEX('Intermediate All Items'!$E$2:$E$73,MATCH(ROW()-ROW($A$1),'Intermediate All Items'!$A$2:$A$73,0)),"")</f>
        <v/>
      </c>
      <c r="E66" s="109" t="str">
        <f>IFERROR(INDEX('Intermediate All Items'!$F$2:$F$73,MATCH(ROW()-ROW($A$1),'Intermediate All Items'!$A$2:$A$73,0)),"")</f>
        <v/>
      </c>
      <c r="F66" s="109" t="str">
        <f>IFERROR(INDEX('Intermediate All Items'!$G$2:$G$73,MATCH(ROW()-ROW($A$1),'Intermediate All Items'!$A$2:$A$73,0)),"")</f>
        <v/>
      </c>
    </row>
    <row r="67" spans="1:6" x14ac:dyDescent="0.3">
      <c r="A67" s="111" t="str">
        <f>IFERROR(INDEX('Intermediate All Items'!$B$2:$B$73,MATCH(ROW()-ROW($A$1),'Intermediate All Items'!$A$2:$A$73,0)),"")</f>
        <v/>
      </c>
      <c r="B67" s="17" t="str">
        <f>IFERROR(INDEX('Intermediate All Items'!$C$2:$C$73,MATCH(ROW()-ROW($A$1),'Intermediate All Items'!$A$2:$A$73,0)),"")</f>
        <v/>
      </c>
      <c r="C67" s="112" t="str">
        <f>IFERROR(INDEX('Intermediate All Items'!$D$2:$D$73,MATCH(ROW()-ROW($A$1),'Intermediate All Items'!$A$2:$A$73,0)),"")</f>
        <v/>
      </c>
      <c r="D67" s="109" t="str">
        <f>IFERROR(INDEX('Intermediate All Items'!$E$2:$E$73,MATCH(ROW()-ROW($A$1),'Intermediate All Items'!$A$2:$A$73,0)),"")</f>
        <v/>
      </c>
      <c r="E67" s="109" t="str">
        <f>IFERROR(INDEX('Intermediate All Items'!$F$2:$F$73,MATCH(ROW()-ROW($A$1),'Intermediate All Items'!$A$2:$A$73,0)),"")</f>
        <v/>
      </c>
      <c r="F67" s="109" t="str">
        <f>IFERROR(INDEX('Intermediate All Items'!$G$2:$G$73,MATCH(ROW()-ROW($A$1),'Intermediate All Items'!$A$2:$A$73,0)),"")</f>
        <v/>
      </c>
    </row>
    <row r="68" spans="1:6" x14ac:dyDescent="0.3">
      <c r="A68" s="111" t="str">
        <f>IFERROR(INDEX('Intermediate All Items'!$B$2:$B$73,MATCH(ROW()-ROW($A$1),'Intermediate All Items'!$A$2:$A$73,0)),"")</f>
        <v/>
      </c>
      <c r="B68" s="17" t="str">
        <f>IFERROR(INDEX('Intermediate All Items'!$C$2:$C$73,MATCH(ROW()-ROW($A$1),'Intermediate All Items'!$A$2:$A$73,0)),"")</f>
        <v/>
      </c>
      <c r="C68" s="112" t="str">
        <f>IFERROR(INDEX('Intermediate All Items'!$D$2:$D$73,MATCH(ROW()-ROW($A$1),'Intermediate All Items'!$A$2:$A$73,0)),"")</f>
        <v/>
      </c>
      <c r="D68" s="109" t="str">
        <f>IFERROR(INDEX('Intermediate All Items'!$E$2:$E$73,MATCH(ROW()-ROW($A$1),'Intermediate All Items'!$A$2:$A$73,0)),"")</f>
        <v/>
      </c>
      <c r="E68" s="109" t="str">
        <f>IFERROR(INDEX('Intermediate All Items'!$F$2:$F$73,MATCH(ROW()-ROW($A$1),'Intermediate All Items'!$A$2:$A$73,0)),"")</f>
        <v/>
      </c>
      <c r="F68" s="109" t="str">
        <f>IFERROR(INDEX('Intermediate All Items'!$G$2:$G$73,MATCH(ROW()-ROW($A$1),'Intermediate All Items'!$A$2:$A$73,0)),"")</f>
        <v/>
      </c>
    </row>
    <row r="69" spans="1:6" x14ac:dyDescent="0.3">
      <c r="A69" s="111" t="str">
        <f>IFERROR(INDEX('Intermediate All Items'!$B$2:$B$73,MATCH(ROW()-ROW($A$1),'Intermediate All Items'!$A$2:$A$73,0)),"")</f>
        <v/>
      </c>
      <c r="B69" s="17" t="str">
        <f>IFERROR(INDEX('Intermediate All Items'!$C$2:$C$73,MATCH(ROW()-ROW($A$1),'Intermediate All Items'!$A$2:$A$73,0)),"")</f>
        <v/>
      </c>
      <c r="C69" s="112" t="str">
        <f>IFERROR(INDEX('Intermediate All Items'!$D$2:$D$73,MATCH(ROW()-ROW($A$1),'Intermediate All Items'!$A$2:$A$73,0)),"")</f>
        <v/>
      </c>
      <c r="D69" s="109" t="str">
        <f>IFERROR(INDEX('Intermediate All Items'!$E$2:$E$73,MATCH(ROW()-ROW($A$1),'Intermediate All Items'!$A$2:$A$73,0)),"")</f>
        <v/>
      </c>
      <c r="E69" s="109" t="str">
        <f>IFERROR(INDEX('Intermediate All Items'!$F$2:$F$73,MATCH(ROW()-ROW($A$1),'Intermediate All Items'!$A$2:$A$73,0)),"")</f>
        <v/>
      </c>
      <c r="F69" s="109" t="str">
        <f>IFERROR(INDEX('Intermediate All Items'!$G$2:$G$73,MATCH(ROW()-ROW($A$1),'Intermediate All Items'!$A$2:$A$73,0)),"")</f>
        <v/>
      </c>
    </row>
    <row r="70" spans="1:6" x14ac:dyDescent="0.3">
      <c r="A70" s="111" t="str">
        <f>IFERROR(INDEX('Intermediate All Items'!$B$2:$B$73,MATCH(ROW()-ROW($A$1),'Intermediate All Items'!$A$2:$A$73,0)),"")</f>
        <v/>
      </c>
      <c r="B70" s="17" t="str">
        <f>IFERROR(INDEX('Intermediate All Items'!$C$2:$C$73,MATCH(ROW()-ROW($A$1),'Intermediate All Items'!$A$2:$A$73,0)),"")</f>
        <v/>
      </c>
      <c r="C70" s="112" t="str">
        <f>IFERROR(INDEX('Intermediate All Items'!$D$2:$D$73,MATCH(ROW()-ROW($A$1),'Intermediate All Items'!$A$2:$A$73,0)),"")</f>
        <v/>
      </c>
      <c r="D70" s="109" t="str">
        <f>IFERROR(INDEX('Intermediate All Items'!$E$2:$E$73,MATCH(ROW()-ROW($A$1),'Intermediate All Items'!$A$2:$A$73,0)),"")</f>
        <v/>
      </c>
      <c r="E70" s="109" t="str">
        <f>IFERROR(INDEX('Intermediate All Items'!$F$2:$F$73,MATCH(ROW()-ROW($A$1),'Intermediate All Items'!$A$2:$A$73,0)),"")</f>
        <v/>
      </c>
      <c r="F70" s="109" t="str">
        <f>IFERROR(INDEX('Intermediate All Items'!$G$2:$G$73,MATCH(ROW()-ROW($A$1),'Intermediate All Items'!$A$2:$A$73,0)),"")</f>
        <v/>
      </c>
    </row>
    <row r="71" spans="1:6" x14ac:dyDescent="0.3">
      <c r="A71" s="111" t="str">
        <f>IFERROR(INDEX('Intermediate All Items'!$B$2:$B$73,MATCH(ROW()-ROW($A$1),'Intermediate All Items'!$A$2:$A$73,0)),"")</f>
        <v/>
      </c>
      <c r="B71" s="17" t="str">
        <f>IFERROR(INDEX('Intermediate All Items'!$C$2:$C$73,MATCH(ROW()-ROW($A$1),'Intermediate All Items'!$A$2:$A$73,0)),"")</f>
        <v/>
      </c>
      <c r="C71" s="112" t="str">
        <f>IFERROR(INDEX('Intermediate All Items'!$D$2:$D$73,MATCH(ROW()-ROW($A$1),'Intermediate All Items'!$A$2:$A$73,0)),"")</f>
        <v/>
      </c>
      <c r="D71" s="109" t="str">
        <f>IFERROR(INDEX('Intermediate All Items'!$E$2:$E$73,MATCH(ROW()-ROW($A$1),'Intermediate All Items'!$A$2:$A$73,0)),"")</f>
        <v/>
      </c>
      <c r="E71" s="109" t="str">
        <f>IFERROR(INDEX('Intermediate All Items'!$F$2:$F$73,MATCH(ROW()-ROW($A$1),'Intermediate All Items'!$A$2:$A$73,0)),"")</f>
        <v/>
      </c>
      <c r="F71" s="109" t="str">
        <f>IFERROR(INDEX('Intermediate All Items'!$G$2:$G$73,MATCH(ROW()-ROW($A$1),'Intermediate All Items'!$A$2:$A$73,0)),"")</f>
        <v/>
      </c>
    </row>
    <row r="72" spans="1:6" x14ac:dyDescent="0.3">
      <c r="A72" s="111" t="str">
        <f>IFERROR(INDEX('Intermediate All Items'!$B$2:$B$73,MATCH(ROW()-ROW($A$1),'Intermediate All Items'!$A$2:$A$73,0)),"")</f>
        <v/>
      </c>
      <c r="B72" s="17" t="str">
        <f>IFERROR(INDEX('Intermediate All Items'!$C$2:$C$73,MATCH(ROW()-ROW($A$1),'Intermediate All Items'!$A$2:$A$73,0)),"")</f>
        <v/>
      </c>
      <c r="C72" s="112" t="str">
        <f>IFERROR(INDEX('Intermediate All Items'!$D$2:$D$73,MATCH(ROW()-ROW($A$1),'Intermediate All Items'!$A$2:$A$73,0)),"")</f>
        <v/>
      </c>
      <c r="D72" s="109" t="str">
        <f>IFERROR(INDEX('Intermediate All Items'!$E$2:$E$73,MATCH(ROW()-ROW($A$1),'Intermediate All Items'!$A$2:$A$73,0)),"")</f>
        <v/>
      </c>
      <c r="E72" s="109" t="str">
        <f>IFERROR(INDEX('Intermediate All Items'!$F$2:$F$73,MATCH(ROW()-ROW($A$1),'Intermediate All Items'!$A$2:$A$73,0)),"")</f>
        <v/>
      </c>
      <c r="F72" s="109" t="str">
        <f>IFERROR(INDEX('Intermediate All Items'!$G$2:$G$73,MATCH(ROW()-ROW($A$1),'Intermediate All Items'!$A$2:$A$73,0)),"")</f>
        <v/>
      </c>
    </row>
    <row r="73" spans="1:6" x14ac:dyDescent="0.3">
      <c r="A73" s="111" t="str">
        <f>IFERROR(INDEX('Intermediate All Items'!$B$2:$B$73,MATCH(ROW()-ROW($A$1),'Intermediate All Items'!$A$2:$A$73,0)),"")</f>
        <v/>
      </c>
      <c r="B73" s="17" t="str">
        <f>IFERROR(INDEX('Intermediate All Items'!$C$2:$C$73,MATCH(ROW()-ROW($A$1),'Intermediate All Items'!$A$2:$A$73,0)),"")</f>
        <v/>
      </c>
      <c r="C73" s="112" t="str">
        <f>IFERROR(INDEX('Intermediate All Items'!$D$2:$D$73,MATCH(ROW()-ROW($A$1),'Intermediate All Items'!$A$2:$A$73,0)),"")</f>
        <v/>
      </c>
      <c r="D73" s="109" t="str">
        <f>IFERROR(INDEX('Intermediate All Items'!$E$2:$E$73,MATCH(ROW()-ROW($A$1),'Intermediate All Items'!$A$2:$A$73,0)),"")</f>
        <v/>
      </c>
      <c r="E73" s="109" t="str">
        <f>IFERROR(INDEX('Intermediate All Items'!$F$2:$F$73,MATCH(ROW()-ROW($A$1),'Intermediate All Items'!$A$2:$A$73,0)),"")</f>
        <v/>
      </c>
      <c r="F73" s="109" t="str">
        <f>IFERROR(INDEX('Intermediate All Items'!$G$2:$G$73,MATCH(ROW()-ROW($A$1),'Intermediate All Items'!$A$2:$A$73,0)),"")</f>
        <v/>
      </c>
    </row>
    <row r="74" spans="1:6" x14ac:dyDescent="0.3">
      <c r="A74" s="111" t="str">
        <f>IFERROR(INDEX('Intermediate All Items'!$B$2:$B$73,MATCH(ROW()-ROW($A$1),'Intermediate All Items'!$A$2:$A$73,0)),"")</f>
        <v/>
      </c>
      <c r="B74" s="17" t="str">
        <f>IFERROR(INDEX('Intermediate All Items'!$C$2:$C$73,MATCH(ROW()-ROW($A$1),'Intermediate All Items'!$A$2:$A$73,0)),"")</f>
        <v/>
      </c>
      <c r="C74" s="112" t="str">
        <f>IFERROR(INDEX('Intermediate All Items'!$D$2:$D$73,MATCH(ROW()-ROW($A$1),'Intermediate All Items'!$A$2:$A$73,0)),"")</f>
        <v/>
      </c>
      <c r="D74" s="109" t="str">
        <f>IFERROR(INDEX('Intermediate All Items'!$E$2:$E$73,MATCH(ROW()-ROW($A$1),'Intermediate All Items'!$A$2:$A$73,0)),"")</f>
        <v/>
      </c>
      <c r="E74" s="109" t="str">
        <f>IFERROR(INDEX('Intermediate All Items'!$F$2:$F$73,MATCH(ROW()-ROW($A$1),'Intermediate All Items'!$A$2:$A$73,0)),"")</f>
        <v/>
      </c>
      <c r="F74" s="109" t="str">
        <f>IFERROR(INDEX('Intermediate All Items'!$G$2:$G$73,MATCH(ROW()-ROW($A$1),'Intermediate All Items'!$A$2:$A$73,0)),"")</f>
        <v/>
      </c>
    </row>
    <row r="75" spans="1:6" x14ac:dyDescent="0.3">
      <c r="A75" s="111" t="str">
        <f>IFERROR(INDEX('Intermediate All Items'!$B$2:$B$73,MATCH(ROW()-ROW($A$1),'Intermediate All Items'!$A$2:$A$73,0)),"")</f>
        <v/>
      </c>
      <c r="B75" s="17" t="str">
        <f>IFERROR(INDEX('Intermediate All Items'!$C$2:$C$73,MATCH(ROW()-ROW($A$1),'Intermediate All Items'!$A$2:$A$73,0)),"")</f>
        <v/>
      </c>
      <c r="C75" s="112" t="str">
        <f>IFERROR(INDEX('Intermediate All Items'!$D$2:$D$73,MATCH(ROW()-ROW($A$1),'Intermediate All Items'!$A$2:$A$73,0)),"")</f>
        <v/>
      </c>
      <c r="D75" s="109" t="str">
        <f>IFERROR(INDEX('Intermediate All Items'!$E$2:$E$73,MATCH(ROW()-ROW($A$1),'Intermediate All Items'!$A$2:$A$73,0)),"")</f>
        <v/>
      </c>
      <c r="E75" s="109" t="str">
        <f>IFERROR(INDEX('Intermediate All Items'!$F$2:$F$73,MATCH(ROW()-ROW($A$1),'Intermediate All Items'!$A$2:$A$73,0)),"")</f>
        <v/>
      </c>
      <c r="F75" s="109" t="str">
        <f>IFERROR(INDEX('Intermediate All Items'!$G$2:$G$73,MATCH(ROW()-ROW($A$1),'Intermediate All Items'!$A$2:$A$73,0)),"")</f>
        <v/>
      </c>
    </row>
    <row r="76" spans="1:6" x14ac:dyDescent="0.3">
      <c r="A76" s="111" t="str">
        <f>IFERROR(INDEX('Intermediate All Items'!$B$2:$B$73,MATCH(ROW()-ROW($A$1),'Intermediate All Items'!$A$2:$A$73,0)),"")</f>
        <v/>
      </c>
      <c r="B76" s="17" t="str">
        <f>IFERROR(INDEX('Intermediate All Items'!$C$2:$C$73,MATCH(ROW()-ROW($A$1),'Intermediate All Items'!$A$2:$A$73,0)),"")</f>
        <v/>
      </c>
      <c r="C76" s="112" t="str">
        <f>IFERROR(INDEX('Intermediate All Items'!$D$2:$D$73,MATCH(ROW()-ROW($A$1),'Intermediate All Items'!$A$2:$A$73,0)),"")</f>
        <v/>
      </c>
      <c r="D76" s="109" t="str">
        <f>IFERROR(INDEX('Intermediate All Items'!$E$2:$E$73,MATCH(ROW()-ROW($A$1),'Intermediate All Items'!$A$2:$A$73,0)),"")</f>
        <v/>
      </c>
      <c r="E76" s="109" t="str">
        <f>IFERROR(INDEX('Intermediate All Items'!$F$2:$F$73,MATCH(ROW()-ROW($A$1),'Intermediate All Items'!$A$2:$A$73,0)),"")</f>
        <v/>
      </c>
      <c r="F76" s="109" t="str">
        <f>IFERROR(INDEX('Intermediate All Items'!$G$2:$G$73,MATCH(ROW()-ROW($A$1),'Intermediate All Items'!$A$2:$A$73,0)),"")</f>
        <v/>
      </c>
    </row>
    <row r="77" spans="1:6" x14ac:dyDescent="0.3">
      <c r="A77" s="111" t="str">
        <f>IFERROR(INDEX('Intermediate All Items'!$B$2:$B$73,MATCH(ROW()-ROW($A$1),'Intermediate All Items'!$A$2:$A$73,0)),"")</f>
        <v/>
      </c>
      <c r="B77" s="17" t="str">
        <f>IFERROR(INDEX('Intermediate All Items'!$C$2:$C$73,MATCH(ROW()-ROW($A$1),'Intermediate All Items'!$A$2:$A$73,0)),"")</f>
        <v/>
      </c>
      <c r="C77" s="112" t="str">
        <f>IFERROR(INDEX('Intermediate All Items'!$D$2:$D$73,MATCH(ROW()-ROW($A$1),'Intermediate All Items'!$A$2:$A$73,0)),"")</f>
        <v/>
      </c>
      <c r="D77" s="109" t="str">
        <f>IFERROR(INDEX('Intermediate All Items'!$E$2:$E$73,MATCH(ROW()-ROW($A$1),'Intermediate All Items'!$A$2:$A$73,0)),"")</f>
        <v/>
      </c>
      <c r="E77" s="109" t="str">
        <f>IFERROR(INDEX('Intermediate All Items'!$F$2:$F$73,MATCH(ROW()-ROW($A$1),'Intermediate All Items'!$A$2:$A$73,0)),"")</f>
        <v/>
      </c>
      <c r="F77" s="109" t="str">
        <f>IFERROR(INDEX('Intermediate All Items'!$G$2:$G$73,MATCH(ROW()-ROW($A$1),'Intermediate All Items'!$A$2:$A$73,0)),"")</f>
        <v/>
      </c>
    </row>
    <row r="78" spans="1:6" x14ac:dyDescent="0.3">
      <c r="A78" s="111" t="str">
        <f>IFERROR(INDEX('Intermediate All Items'!$B$2:$B$73,MATCH(ROW()-ROW($A$1),'Intermediate All Items'!$A$2:$A$73,0)),"")</f>
        <v/>
      </c>
      <c r="B78" s="17" t="str">
        <f>IFERROR(INDEX('Intermediate All Items'!$C$2:$C$73,MATCH(ROW()-ROW($A$1),'Intermediate All Items'!$A$2:$A$73,0)),"")</f>
        <v/>
      </c>
      <c r="C78" s="112" t="str">
        <f>IFERROR(INDEX('Intermediate All Items'!$D$2:$D$73,MATCH(ROW()-ROW($A$1),'Intermediate All Items'!$A$2:$A$73,0)),"")</f>
        <v/>
      </c>
      <c r="D78" s="109" t="str">
        <f>IFERROR(INDEX('Intermediate All Items'!$E$2:$E$73,MATCH(ROW()-ROW($A$1),'Intermediate All Items'!$A$2:$A$73,0)),"")</f>
        <v/>
      </c>
      <c r="E78" s="109" t="str">
        <f>IFERROR(INDEX('Intermediate All Items'!$F$2:$F$73,MATCH(ROW()-ROW($A$1),'Intermediate All Items'!$A$2:$A$73,0)),"")</f>
        <v/>
      </c>
      <c r="F78" s="109" t="str">
        <f>IFERROR(INDEX('Intermediate All Items'!$G$2:$G$73,MATCH(ROW()-ROW($A$1),'Intermediate All Items'!$A$2:$A$73,0)),"")</f>
        <v/>
      </c>
    </row>
    <row r="79" spans="1:6" x14ac:dyDescent="0.3">
      <c r="A79" s="111" t="str">
        <f>IFERROR(INDEX('Intermediate All Items'!$B$2:$B$73,MATCH(ROW()-ROW($A$1),'Intermediate All Items'!$A$2:$A$73,0)),"")</f>
        <v/>
      </c>
      <c r="B79" s="17" t="str">
        <f>IFERROR(INDEX('Intermediate All Items'!$C$2:$C$73,MATCH(ROW()-ROW($A$1),'Intermediate All Items'!$A$2:$A$73,0)),"")</f>
        <v/>
      </c>
      <c r="C79" s="112" t="str">
        <f>IFERROR(INDEX('Intermediate All Items'!$D$2:$D$73,MATCH(ROW()-ROW($A$1),'Intermediate All Items'!$A$2:$A$73,0)),"")</f>
        <v/>
      </c>
      <c r="D79" s="109" t="str">
        <f>IFERROR(INDEX('Intermediate All Items'!$E$2:$E$73,MATCH(ROW()-ROW($A$1),'Intermediate All Items'!$A$2:$A$73,0)),"")</f>
        <v/>
      </c>
      <c r="E79" s="109" t="str">
        <f>IFERROR(INDEX('Intermediate All Items'!$F$2:$F$73,MATCH(ROW()-ROW($A$1),'Intermediate All Items'!$A$2:$A$73,0)),"")</f>
        <v/>
      </c>
      <c r="F79" s="109" t="str">
        <f>IFERROR(INDEX('Intermediate All Items'!$G$2:$G$73,MATCH(ROW()-ROW($A$1),'Intermediate All Items'!$A$2:$A$73,0)),"")</f>
        <v/>
      </c>
    </row>
    <row r="80" spans="1:6" x14ac:dyDescent="0.3">
      <c r="A80" s="111" t="str">
        <f>IFERROR(INDEX('Intermediate All Items'!$B$2:$B$73,MATCH(ROW()-ROW($A$1),'Intermediate All Items'!$A$2:$A$73,0)),"")</f>
        <v/>
      </c>
      <c r="B80" s="17" t="str">
        <f>IFERROR(INDEX('Intermediate All Items'!$C$2:$C$73,MATCH(ROW()-ROW($A$1),'Intermediate All Items'!$A$2:$A$73,0)),"")</f>
        <v/>
      </c>
      <c r="C80" s="112" t="str">
        <f>IFERROR(INDEX('Intermediate All Items'!$D$2:$D$73,MATCH(ROW()-ROW($A$1),'Intermediate All Items'!$A$2:$A$73,0)),"")</f>
        <v/>
      </c>
      <c r="D80" s="109" t="str">
        <f>IFERROR(INDEX('Intermediate All Items'!$E$2:$E$73,MATCH(ROW()-ROW($A$1),'Intermediate All Items'!$A$2:$A$73,0)),"")</f>
        <v/>
      </c>
      <c r="E80" s="109" t="str">
        <f>IFERROR(INDEX('Intermediate All Items'!$F$2:$F$73,MATCH(ROW()-ROW($A$1),'Intermediate All Items'!$A$2:$A$73,0)),"")</f>
        <v/>
      </c>
      <c r="F80" s="109" t="str">
        <f>IFERROR(INDEX('Intermediate All Items'!$G$2:$G$73,MATCH(ROW()-ROW($A$1),'Intermediate All Items'!$A$2:$A$73,0)),"")</f>
        <v/>
      </c>
    </row>
    <row r="81" spans="1:6" x14ac:dyDescent="0.3">
      <c r="A81" s="111" t="str">
        <f>IFERROR(INDEX('Intermediate All Items'!$B$2:$B$73,MATCH(ROW()-ROW($A$1),'Intermediate All Items'!$A$2:$A$73,0)),"")</f>
        <v/>
      </c>
      <c r="B81" s="17" t="str">
        <f>IFERROR(INDEX('Intermediate All Items'!$C$2:$C$73,MATCH(ROW()-ROW($A$1),'Intermediate All Items'!$A$2:$A$73,0)),"")</f>
        <v/>
      </c>
      <c r="C81" s="112" t="str">
        <f>IFERROR(INDEX('Intermediate All Items'!$D$2:$D$73,MATCH(ROW()-ROW($A$1),'Intermediate All Items'!$A$2:$A$73,0)),"")</f>
        <v/>
      </c>
      <c r="D81" s="109" t="str">
        <f>IFERROR(INDEX('Intermediate All Items'!$E$2:$E$73,MATCH(ROW()-ROW($A$1),'Intermediate All Items'!$A$2:$A$73,0)),"")</f>
        <v/>
      </c>
      <c r="E81" s="109" t="str">
        <f>IFERROR(INDEX('Intermediate All Items'!$F$2:$F$73,MATCH(ROW()-ROW($A$1),'Intermediate All Items'!$A$2:$A$73,0)),"")</f>
        <v/>
      </c>
      <c r="F81" s="109" t="str">
        <f>IFERROR(INDEX('Intermediate All Items'!$G$2:$G$73,MATCH(ROW()-ROW($A$1),'Intermediate All Items'!$A$2:$A$73,0)),"")</f>
        <v/>
      </c>
    </row>
    <row r="82" spans="1:6" x14ac:dyDescent="0.3">
      <c r="A82" s="111" t="str">
        <f>IFERROR(INDEX('Intermediate All Items'!$B$2:$B$73,MATCH(ROW()-ROW($A$1),'Intermediate All Items'!$A$2:$A$73,0)),"")</f>
        <v/>
      </c>
      <c r="B82" s="17" t="str">
        <f>IFERROR(INDEX('Intermediate All Items'!$C$2:$C$73,MATCH(ROW()-ROW($A$1),'Intermediate All Items'!$A$2:$A$73,0)),"")</f>
        <v/>
      </c>
      <c r="C82" s="112" t="str">
        <f>IFERROR(INDEX('Intermediate All Items'!$D$2:$D$73,MATCH(ROW()-ROW($A$1),'Intermediate All Items'!$A$2:$A$73,0)),"")</f>
        <v/>
      </c>
      <c r="D82" s="109" t="str">
        <f>IFERROR(INDEX('Intermediate All Items'!$E$2:$E$73,MATCH(ROW()-ROW($A$1),'Intermediate All Items'!$A$2:$A$73,0)),"")</f>
        <v/>
      </c>
      <c r="E82" s="109" t="str">
        <f>IFERROR(INDEX('Intermediate All Items'!$F$2:$F$73,MATCH(ROW()-ROW($A$1),'Intermediate All Items'!$A$2:$A$73,0)),"")</f>
        <v/>
      </c>
      <c r="F82" s="109" t="str">
        <f>IFERROR(INDEX('Intermediate All Items'!$G$2:$G$73,MATCH(ROW()-ROW($A$1),'Intermediate All Items'!$A$2:$A$73,0)),"")</f>
        <v/>
      </c>
    </row>
    <row r="83" spans="1:6" x14ac:dyDescent="0.3">
      <c r="A83" s="111" t="str">
        <f>IFERROR(INDEX('Intermediate All Items'!$B$2:$B$73,MATCH(ROW()-ROW($A$1),'Intermediate All Items'!$A$2:$A$73,0)),"")</f>
        <v/>
      </c>
      <c r="B83" s="17" t="str">
        <f>IFERROR(INDEX('Intermediate All Items'!$C$2:$C$73,MATCH(ROW()-ROW($A$1),'Intermediate All Items'!$A$2:$A$73,0)),"")</f>
        <v/>
      </c>
      <c r="C83" s="112" t="str">
        <f>IFERROR(INDEX('Intermediate All Items'!$D$2:$D$73,MATCH(ROW()-ROW($A$1),'Intermediate All Items'!$A$2:$A$73,0)),"")</f>
        <v/>
      </c>
      <c r="D83" s="109" t="str">
        <f>IFERROR(INDEX('Intermediate All Items'!$E$2:$E$73,MATCH(ROW()-ROW($A$1),'Intermediate All Items'!$A$2:$A$73,0)),"")</f>
        <v/>
      </c>
      <c r="E83" s="109" t="str">
        <f>IFERROR(INDEX('Intermediate All Items'!$F$2:$F$73,MATCH(ROW()-ROW($A$1),'Intermediate All Items'!$A$2:$A$73,0)),"")</f>
        <v/>
      </c>
      <c r="F83" s="109" t="str">
        <f>IFERROR(INDEX('Intermediate All Items'!$G$2:$G$73,MATCH(ROW()-ROW($A$1),'Intermediate All Items'!$A$2:$A$73,0)),"")</f>
        <v/>
      </c>
    </row>
    <row r="84" spans="1:6" x14ac:dyDescent="0.3">
      <c r="A84" s="111" t="str">
        <f>IFERROR(INDEX('Intermediate All Items'!$B$2:$B$73,MATCH(ROW()-ROW($A$1),'Intermediate All Items'!$A$2:$A$73,0)),"")</f>
        <v/>
      </c>
      <c r="B84" s="17" t="str">
        <f>IFERROR(INDEX('Intermediate All Items'!$C$2:$C$73,MATCH(ROW()-ROW($A$1),'Intermediate All Items'!$A$2:$A$73,0)),"")</f>
        <v/>
      </c>
      <c r="C84" s="112" t="str">
        <f>IFERROR(INDEX('Intermediate All Items'!$D$2:$D$73,MATCH(ROW()-ROW($A$1),'Intermediate All Items'!$A$2:$A$73,0)),"")</f>
        <v/>
      </c>
      <c r="D84" s="109" t="str">
        <f>IFERROR(INDEX('Intermediate All Items'!$E$2:$E$73,MATCH(ROW()-ROW($A$1),'Intermediate All Items'!$A$2:$A$73,0)),"")</f>
        <v/>
      </c>
      <c r="E84" s="109" t="str">
        <f>IFERROR(INDEX('Intermediate All Items'!$F$2:$F$73,MATCH(ROW()-ROW($A$1),'Intermediate All Items'!$A$2:$A$73,0)),"")</f>
        <v/>
      </c>
      <c r="F84" s="109" t="str">
        <f>IFERROR(INDEX('Intermediate All Items'!$G$2:$G$73,MATCH(ROW()-ROW($A$1),'Intermediate All Items'!$A$2:$A$73,0)),"")</f>
        <v/>
      </c>
    </row>
    <row r="85" spans="1:6" x14ac:dyDescent="0.3">
      <c r="A85" s="111" t="str">
        <f>IFERROR(INDEX('Intermediate All Items'!$B$2:$B$73,MATCH(ROW()-ROW($A$1),'Intermediate All Items'!$A$2:$A$73,0)),"")</f>
        <v/>
      </c>
      <c r="B85" s="17" t="str">
        <f>IFERROR(INDEX('Intermediate All Items'!$C$2:$C$73,MATCH(ROW()-ROW($A$1),'Intermediate All Items'!$A$2:$A$73,0)),"")</f>
        <v/>
      </c>
      <c r="C85" s="112" t="str">
        <f>IFERROR(INDEX('Intermediate All Items'!$D$2:$D$73,MATCH(ROW()-ROW($A$1),'Intermediate All Items'!$A$2:$A$73,0)),"")</f>
        <v/>
      </c>
      <c r="D85" s="109" t="str">
        <f>IFERROR(INDEX('Intermediate All Items'!$E$2:$E$73,MATCH(ROW()-ROW($A$1),'Intermediate All Items'!$A$2:$A$73,0)),"")</f>
        <v/>
      </c>
      <c r="E85" s="109" t="str">
        <f>IFERROR(INDEX('Intermediate All Items'!$F$2:$F$73,MATCH(ROW()-ROW($A$1),'Intermediate All Items'!$A$2:$A$73,0)),"")</f>
        <v/>
      </c>
      <c r="F85" s="109" t="str">
        <f>IFERROR(INDEX('Intermediate All Items'!$G$2:$G$73,MATCH(ROW()-ROW($A$1),'Intermediate All Items'!$A$2:$A$73,0)),"")</f>
        <v/>
      </c>
    </row>
    <row r="86" spans="1:6" x14ac:dyDescent="0.3">
      <c r="A86" s="111" t="str">
        <f>IFERROR(INDEX('Intermediate All Items'!$B$2:$B$73,MATCH(ROW()-ROW($A$1),'Intermediate All Items'!$A$2:$A$73,0)),"")</f>
        <v/>
      </c>
      <c r="B86" s="17" t="str">
        <f>IFERROR(INDEX('Intermediate All Items'!$C$2:$C$73,MATCH(ROW()-ROW($A$1),'Intermediate All Items'!$A$2:$A$73,0)),"")</f>
        <v/>
      </c>
      <c r="C86" s="112" t="str">
        <f>IFERROR(INDEX('Intermediate All Items'!$D$2:$D$73,MATCH(ROW()-ROW($A$1),'Intermediate All Items'!$A$2:$A$73,0)),"")</f>
        <v/>
      </c>
      <c r="D86" s="109" t="str">
        <f>IFERROR(INDEX('Intermediate All Items'!$E$2:$E$73,MATCH(ROW()-ROW($A$1),'Intermediate All Items'!$A$2:$A$73,0)),"")</f>
        <v/>
      </c>
      <c r="E86" s="109" t="str">
        <f>IFERROR(INDEX('Intermediate All Items'!$F$2:$F$73,MATCH(ROW()-ROW($A$1),'Intermediate All Items'!$A$2:$A$73,0)),"")</f>
        <v/>
      </c>
      <c r="F86" s="109" t="str">
        <f>IFERROR(INDEX('Intermediate All Items'!$G$2:$G$73,MATCH(ROW()-ROW($A$1),'Intermediate All Items'!$A$2:$A$73,0)),"")</f>
        <v/>
      </c>
    </row>
    <row r="87" spans="1:6" x14ac:dyDescent="0.3">
      <c r="A87" s="111" t="str">
        <f>IFERROR(INDEX('Intermediate All Items'!$B$2:$B$73,MATCH(ROW()-ROW($A$1),'Intermediate All Items'!$A$2:$A$73,0)),"")</f>
        <v/>
      </c>
      <c r="B87" s="17" t="str">
        <f>IFERROR(INDEX('Intermediate All Items'!$C$2:$C$73,MATCH(ROW()-ROW($A$1),'Intermediate All Items'!$A$2:$A$73,0)),"")</f>
        <v/>
      </c>
      <c r="C87" s="112" t="str">
        <f>IFERROR(INDEX('Intermediate All Items'!$D$2:$D$73,MATCH(ROW()-ROW($A$1),'Intermediate All Items'!$A$2:$A$73,0)),"")</f>
        <v/>
      </c>
      <c r="D87" s="109" t="str">
        <f>IFERROR(INDEX('Intermediate All Items'!$E$2:$E$73,MATCH(ROW()-ROW($A$1),'Intermediate All Items'!$A$2:$A$73,0)),"")</f>
        <v/>
      </c>
      <c r="E87" s="109" t="str">
        <f>IFERROR(INDEX('Intermediate All Items'!$F$2:$F$73,MATCH(ROW()-ROW($A$1),'Intermediate All Items'!$A$2:$A$73,0)),"")</f>
        <v/>
      </c>
      <c r="F87" s="109" t="str">
        <f>IFERROR(INDEX('Intermediate All Items'!$G$2:$G$73,MATCH(ROW()-ROW($A$1),'Intermediate All Items'!$A$2:$A$73,0)),"")</f>
        <v/>
      </c>
    </row>
    <row r="88" spans="1:6" x14ac:dyDescent="0.3">
      <c r="A88" s="111" t="str">
        <f>IFERROR(INDEX('Intermediate All Items'!$B$2:$B$73,MATCH(ROW()-ROW($A$1),'Intermediate All Items'!$A$2:$A$73,0)),"")</f>
        <v/>
      </c>
      <c r="B88" s="17" t="str">
        <f>IFERROR(INDEX('Intermediate All Items'!$C$2:$C$73,MATCH(ROW()-ROW($A$1),'Intermediate All Items'!$A$2:$A$73,0)),"")</f>
        <v/>
      </c>
      <c r="C88" s="112" t="str">
        <f>IFERROR(INDEX('Intermediate All Items'!$D$2:$D$73,MATCH(ROW()-ROW($A$1),'Intermediate All Items'!$A$2:$A$73,0)),"")</f>
        <v/>
      </c>
      <c r="D88" s="109" t="str">
        <f>IFERROR(INDEX('Intermediate All Items'!$E$2:$E$73,MATCH(ROW()-ROW($A$1),'Intermediate All Items'!$A$2:$A$73,0)),"")</f>
        <v/>
      </c>
      <c r="E88" s="109" t="str">
        <f>IFERROR(INDEX('Intermediate All Items'!$F$2:$F$73,MATCH(ROW()-ROW($A$1),'Intermediate All Items'!$A$2:$A$73,0)),"")</f>
        <v/>
      </c>
      <c r="F88" s="109" t="str">
        <f>IFERROR(INDEX('Intermediate All Items'!$G$2:$G$73,MATCH(ROW()-ROW($A$1),'Intermediate All Items'!$A$2:$A$73,0)),"")</f>
        <v/>
      </c>
    </row>
    <row r="89" spans="1:6" x14ac:dyDescent="0.3">
      <c r="A89" s="111" t="str">
        <f>IFERROR(INDEX('Intermediate All Items'!$B$2:$B$73,MATCH(ROW()-ROW($A$1),'Intermediate All Items'!$A$2:$A$73,0)),"")</f>
        <v/>
      </c>
      <c r="B89" s="17" t="str">
        <f>IFERROR(INDEX('Intermediate All Items'!$C$2:$C$73,MATCH(ROW()-ROW($A$1),'Intermediate All Items'!$A$2:$A$73,0)),"")</f>
        <v/>
      </c>
      <c r="C89" s="112" t="str">
        <f>IFERROR(INDEX('Intermediate All Items'!$D$2:$D$73,MATCH(ROW()-ROW($A$1),'Intermediate All Items'!$A$2:$A$73,0)),"")</f>
        <v/>
      </c>
      <c r="D89" s="109" t="str">
        <f>IFERROR(INDEX('Intermediate All Items'!$E$2:$E$73,MATCH(ROW()-ROW($A$1),'Intermediate All Items'!$A$2:$A$73,0)),"")</f>
        <v/>
      </c>
      <c r="E89" s="109" t="str">
        <f>IFERROR(INDEX('Intermediate All Items'!$F$2:$F$73,MATCH(ROW()-ROW($A$1),'Intermediate All Items'!$A$2:$A$73,0)),"")</f>
        <v/>
      </c>
      <c r="F89" s="109" t="str">
        <f>IFERROR(INDEX('Intermediate All Items'!$G$2:$G$73,MATCH(ROW()-ROW($A$1),'Intermediate All Items'!$A$2:$A$73,0)),"")</f>
        <v/>
      </c>
    </row>
    <row r="90" spans="1:6" x14ac:dyDescent="0.3">
      <c r="A90" s="111" t="str">
        <f>IFERROR(INDEX('Intermediate All Items'!$B$2:$B$73,MATCH(ROW()-ROW($A$1),'Intermediate All Items'!$A$2:$A$73,0)),"")</f>
        <v/>
      </c>
      <c r="B90" s="17" t="str">
        <f>IFERROR(INDEX('Intermediate All Items'!$C$2:$C$73,MATCH(ROW()-ROW($A$1),'Intermediate All Items'!$A$2:$A$73,0)),"")</f>
        <v/>
      </c>
      <c r="C90" s="112" t="str">
        <f>IFERROR(INDEX('Intermediate All Items'!$D$2:$D$73,MATCH(ROW()-ROW($A$1),'Intermediate All Items'!$A$2:$A$73,0)),"")</f>
        <v/>
      </c>
      <c r="D90" s="109" t="str">
        <f>IFERROR(INDEX('Intermediate All Items'!$E$2:$E$73,MATCH(ROW()-ROW($A$1),'Intermediate All Items'!$A$2:$A$73,0)),"")</f>
        <v/>
      </c>
      <c r="E90" s="109" t="str">
        <f>IFERROR(INDEX('Intermediate All Items'!$F$2:$F$73,MATCH(ROW()-ROW($A$1),'Intermediate All Items'!$A$2:$A$73,0)),"")</f>
        <v/>
      </c>
      <c r="F90" s="109" t="str">
        <f>IFERROR(INDEX('Intermediate All Items'!$G$2:$G$73,MATCH(ROW()-ROW($A$1),'Intermediate All Items'!$A$2:$A$73,0)),"")</f>
        <v/>
      </c>
    </row>
    <row r="91" spans="1:6" x14ac:dyDescent="0.3">
      <c r="A91" s="111" t="str">
        <f>IFERROR(INDEX('Intermediate All Items'!$B$2:$B$73,MATCH(ROW()-ROW($A$1),'Intermediate All Items'!$A$2:$A$73,0)),"")</f>
        <v/>
      </c>
      <c r="B91" s="17" t="str">
        <f>IFERROR(INDEX('Intermediate All Items'!$C$2:$C$73,MATCH(ROW()-ROW($A$1),'Intermediate All Items'!$A$2:$A$73,0)),"")</f>
        <v/>
      </c>
      <c r="C91" s="112" t="str">
        <f>IFERROR(INDEX('Intermediate All Items'!$D$2:$D$73,MATCH(ROW()-ROW($A$1),'Intermediate All Items'!$A$2:$A$73,0)),"")</f>
        <v/>
      </c>
      <c r="D91" s="109" t="str">
        <f>IFERROR(INDEX('Intermediate All Items'!$E$2:$E$73,MATCH(ROW()-ROW($A$1),'Intermediate All Items'!$A$2:$A$73,0)),"")</f>
        <v/>
      </c>
      <c r="E91" s="109" t="str">
        <f>IFERROR(INDEX('Intermediate All Items'!$F$2:$F$73,MATCH(ROW()-ROW($A$1),'Intermediate All Items'!$A$2:$A$73,0)),"")</f>
        <v/>
      </c>
      <c r="F91" s="109" t="str">
        <f>IFERROR(INDEX('Intermediate All Items'!$G$2:$G$73,MATCH(ROW()-ROW($A$1),'Intermediate All Items'!$A$2:$A$73,0)),"")</f>
        <v/>
      </c>
    </row>
    <row r="92" spans="1:6" x14ac:dyDescent="0.3">
      <c r="A92" s="111" t="str">
        <f>IFERROR(INDEX('Intermediate All Items'!$B$2:$B$73,MATCH(ROW()-ROW($A$1),'Intermediate All Items'!$A$2:$A$73,0)),"")</f>
        <v/>
      </c>
      <c r="B92" s="17" t="str">
        <f>IFERROR(INDEX('Intermediate All Items'!$C$2:$C$73,MATCH(ROW()-ROW($A$1),'Intermediate All Items'!$A$2:$A$73,0)),"")</f>
        <v/>
      </c>
      <c r="C92" s="112" t="str">
        <f>IFERROR(INDEX('Intermediate All Items'!$D$2:$D$73,MATCH(ROW()-ROW($A$1),'Intermediate All Items'!$A$2:$A$73,0)),"")</f>
        <v/>
      </c>
      <c r="D92" s="109" t="str">
        <f>IFERROR(INDEX('Intermediate All Items'!$E$2:$E$73,MATCH(ROW()-ROW($A$1),'Intermediate All Items'!$A$2:$A$73,0)),"")</f>
        <v/>
      </c>
      <c r="E92" s="109" t="str">
        <f>IFERROR(INDEX('Intermediate All Items'!$F$2:$F$73,MATCH(ROW()-ROW($A$1),'Intermediate All Items'!$A$2:$A$73,0)),"")</f>
        <v/>
      </c>
      <c r="F92" s="109" t="str">
        <f>IFERROR(INDEX('Intermediate All Items'!$G$2:$G$73,MATCH(ROW()-ROW($A$1),'Intermediate All Items'!$A$2:$A$73,0)),"")</f>
        <v/>
      </c>
    </row>
    <row r="93" spans="1:6" x14ac:dyDescent="0.3">
      <c r="A93" s="111" t="str">
        <f>IFERROR(INDEX('Intermediate All Items'!$B$2:$B$73,MATCH(ROW()-ROW($A$1),'Intermediate All Items'!$A$2:$A$73,0)),"")</f>
        <v/>
      </c>
      <c r="B93" s="17" t="str">
        <f>IFERROR(INDEX('Intermediate All Items'!$C$2:$C$73,MATCH(ROW()-ROW($A$1),'Intermediate All Items'!$A$2:$A$73,0)),"")</f>
        <v/>
      </c>
      <c r="C93" s="112" t="str">
        <f>IFERROR(INDEX('Intermediate All Items'!$D$2:$D$73,MATCH(ROW()-ROW($A$1),'Intermediate All Items'!$A$2:$A$73,0)),"")</f>
        <v/>
      </c>
      <c r="D93" s="109" t="str">
        <f>IFERROR(INDEX('Intermediate All Items'!$E$2:$E$73,MATCH(ROW()-ROW($A$1),'Intermediate All Items'!$A$2:$A$73,0)),"")</f>
        <v/>
      </c>
      <c r="E93" s="109" t="str">
        <f>IFERROR(INDEX('Intermediate All Items'!$F$2:$F$73,MATCH(ROW()-ROW($A$1),'Intermediate All Items'!$A$2:$A$73,0)),"")</f>
        <v/>
      </c>
      <c r="F93" s="109" t="str">
        <f>IFERROR(INDEX('Intermediate All Items'!$G$2:$G$73,MATCH(ROW()-ROW($A$1),'Intermediate All Items'!$A$2:$A$73,0)),"")</f>
        <v/>
      </c>
    </row>
    <row r="94" spans="1:6" x14ac:dyDescent="0.3">
      <c r="A94" s="111" t="str">
        <f>IFERROR(INDEX('Intermediate All Items'!$B$2:$B$73,MATCH(ROW()-ROW($A$1),'Intermediate All Items'!$A$2:$A$73,0)),"")</f>
        <v/>
      </c>
      <c r="B94" s="17" t="str">
        <f>IFERROR(INDEX('Intermediate All Items'!$C$2:$C$73,MATCH(ROW()-ROW($A$1),'Intermediate All Items'!$A$2:$A$73,0)),"")</f>
        <v/>
      </c>
      <c r="C94" s="112" t="str">
        <f>IFERROR(INDEX('Intermediate All Items'!$D$2:$D$73,MATCH(ROW()-ROW($A$1),'Intermediate All Items'!$A$2:$A$73,0)),"")</f>
        <v/>
      </c>
      <c r="D94" s="109" t="str">
        <f>IFERROR(INDEX('Intermediate All Items'!$E$2:$E$73,MATCH(ROW()-ROW($A$1),'Intermediate All Items'!$A$2:$A$73,0)),"")</f>
        <v/>
      </c>
      <c r="E94" s="109" t="str">
        <f>IFERROR(INDEX('Intermediate All Items'!$F$2:$F$73,MATCH(ROW()-ROW($A$1),'Intermediate All Items'!$A$2:$A$73,0)),"")</f>
        <v/>
      </c>
      <c r="F94" s="109" t="str">
        <f>IFERROR(INDEX('Intermediate All Items'!$G$2:$G$73,MATCH(ROW()-ROW($A$1),'Intermediate All Items'!$A$2:$A$73,0)),"")</f>
        <v/>
      </c>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3"/>
  <sheetViews>
    <sheetView workbookViewId="0">
      <selection activeCell="F2" sqref="F2"/>
    </sheetView>
  </sheetViews>
  <sheetFormatPr defaultColWidth="8.796875" defaultRowHeight="13" x14ac:dyDescent="0.3"/>
  <cols>
    <col min="1" max="1" width="9.3984375" style="5" bestFit="1" customWidth="1"/>
    <col min="2" max="5" width="8.796875" style="5"/>
    <col min="6" max="6" width="63.59765625" style="5" bestFit="1" customWidth="1"/>
    <col min="7" max="7" width="31" style="5" customWidth="1"/>
    <col min="8" max="16384" width="8.796875" style="5"/>
  </cols>
  <sheetData>
    <row r="1" spans="1:7" x14ac:dyDescent="0.3">
      <c r="A1" s="81" t="s">
        <v>54</v>
      </c>
      <c r="F1" s="13" t="s">
        <v>34</v>
      </c>
      <c r="G1" s="13" t="s">
        <v>55</v>
      </c>
    </row>
    <row r="2" spans="1:7" x14ac:dyDescent="0.3">
      <c r="A2" s="5" t="s">
        <v>42</v>
      </c>
      <c r="F2" s="5" t="s">
        <v>219</v>
      </c>
      <c r="G2" s="5" t="s">
        <v>56</v>
      </c>
    </row>
    <row r="3" spans="1:7" x14ac:dyDescent="0.3">
      <c r="A3" s="5" t="s">
        <v>43</v>
      </c>
      <c r="F3" s="32" t="s">
        <v>57</v>
      </c>
      <c r="G3" s="5" t="s">
        <v>58</v>
      </c>
    </row>
    <row r="4" spans="1:7" x14ac:dyDescent="0.3">
      <c r="A4" s="5" t="s">
        <v>44</v>
      </c>
      <c r="F4" s="32" t="s">
        <v>59</v>
      </c>
      <c r="G4" s="5" t="s">
        <v>60</v>
      </c>
    </row>
    <row r="5" spans="1:7" x14ac:dyDescent="0.3">
      <c r="A5" s="5" t="s">
        <v>45</v>
      </c>
      <c r="F5" s="5" t="s">
        <v>61</v>
      </c>
      <c r="G5" s="5" t="s">
        <v>62</v>
      </c>
    </row>
    <row r="6" spans="1:7" x14ac:dyDescent="0.3">
      <c r="A6" s="5" t="s">
        <v>46</v>
      </c>
      <c r="F6" s="5" t="s">
        <v>63</v>
      </c>
      <c r="G6" s="5" t="s">
        <v>64</v>
      </c>
    </row>
    <row r="7" spans="1:7" x14ac:dyDescent="0.3">
      <c r="A7" s="5" t="s">
        <v>47</v>
      </c>
    </row>
    <row r="8" spans="1:7" x14ac:dyDescent="0.3">
      <c r="A8" s="5" t="s">
        <v>36</v>
      </c>
    </row>
    <row r="9" spans="1:7" x14ac:dyDescent="0.3">
      <c r="A9" s="5" t="s">
        <v>37</v>
      </c>
    </row>
    <row r="10" spans="1:7" x14ac:dyDescent="0.3">
      <c r="A10" s="5" t="s">
        <v>38</v>
      </c>
    </row>
    <row r="11" spans="1:7" x14ac:dyDescent="0.3">
      <c r="A11" s="5" t="s">
        <v>39</v>
      </c>
    </row>
    <row r="12" spans="1:7" x14ac:dyDescent="0.3">
      <c r="A12" s="5" t="s">
        <v>40</v>
      </c>
    </row>
    <row r="13" spans="1:7" x14ac:dyDescent="0.3">
      <c r="A13" s="5" t="s">
        <v>41</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CCCFF"/>
  </sheetPr>
  <dimension ref="A1:T42"/>
  <sheetViews>
    <sheetView showGridLines="0" zoomScaleNormal="100" workbookViewId="0">
      <pane ySplit="3" topLeftCell="A4" activePane="bottomLeft" state="frozen"/>
      <selection pane="bottomLeft" activeCell="A4" sqref="A4"/>
    </sheetView>
  </sheetViews>
  <sheetFormatPr defaultColWidth="2.59765625" defaultRowHeight="13" zeroHeight="1" x14ac:dyDescent="0.3"/>
  <cols>
    <col min="1" max="2" width="35.59765625" customWidth="1"/>
    <col min="3" max="3" width="45.59765625" style="1" customWidth="1"/>
    <col min="4" max="7" width="13.59765625" customWidth="1"/>
    <col min="8" max="8" width="52.3984375" customWidth="1"/>
    <col min="9" max="20" width="6" hidden="1" customWidth="1"/>
  </cols>
  <sheetData>
    <row r="1" spans="1:20" x14ac:dyDescent="0.3">
      <c r="A1" s="10" t="s">
        <v>220</v>
      </c>
      <c r="B1" s="10"/>
      <c r="C1" s="10"/>
      <c r="D1" s="10"/>
      <c r="E1" s="20"/>
      <c r="F1" s="20"/>
      <c r="G1" s="20"/>
      <c r="H1" s="20"/>
    </row>
    <row r="2" spans="1:20" x14ac:dyDescent="0.3">
      <c r="A2" s="10"/>
      <c r="B2" s="10"/>
      <c r="C2" s="10"/>
      <c r="D2" s="98" t="s">
        <v>65</v>
      </c>
      <c r="E2" s="20"/>
      <c r="F2" s="20"/>
      <c r="G2" s="20"/>
      <c r="H2" s="20"/>
    </row>
    <row r="3" spans="1:20" ht="65" x14ac:dyDescent="0.3">
      <c r="A3" s="7" t="s">
        <v>35</v>
      </c>
      <c r="B3" s="8" t="s">
        <v>206</v>
      </c>
      <c r="C3" s="8" t="s">
        <v>207</v>
      </c>
      <c r="D3" s="8" t="s">
        <v>68</v>
      </c>
      <c r="E3" s="8" t="s">
        <v>69</v>
      </c>
      <c r="F3" s="8" t="s">
        <v>70</v>
      </c>
      <c r="G3" s="8" t="s">
        <v>71</v>
      </c>
      <c r="H3" s="8" t="s">
        <v>208</v>
      </c>
      <c r="I3" s="21" t="s">
        <v>73</v>
      </c>
      <c r="J3" s="21" t="s">
        <v>74</v>
      </c>
      <c r="K3" s="21" t="s">
        <v>75</v>
      </c>
      <c r="L3" s="21" t="s">
        <v>76</v>
      </c>
      <c r="M3" s="21" t="s">
        <v>77</v>
      </c>
      <c r="N3" s="21" t="s">
        <v>78</v>
      </c>
      <c r="O3" s="21" t="s">
        <v>79</v>
      </c>
      <c r="P3" s="21" t="s">
        <v>80</v>
      </c>
      <c r="Q3" s="21" t="s">
        <v>52</v>
      </c>
      <c r="R3" s="21" t="s">
        <v>81</v>
      </c>
      <c r="S3" s="21" t="s">
        <v>82</v>
      </c>
      <c r="T3" s="21" t="s">
        <v>53</v>
      </c>
    </row>
    <row r="4" spans="1:20" ht="78" x14ac:dyDescent="0.3">
      <c r="A4" s="105" t="s">
        <v>83</v>
      </c>
      <c r="B4" s="46"/>
      <c r="C4" s="46" t="s">
        <v>222</v>
      </c>
      <c r="D4" s="91" t="s">
        <v>41</v>
      </c>
      <c r="E4" s="92" t="s">
        <v>44</v>
      </c>
      <c r="F4" s="92" t="s">
        <v>43</v>
      </c>
      <c r="G4" s="92"/>
      <c r="H4" s="97"/>
      <c r="I4" s="22">
        <f>IF(D4="","",MONTH(DATEVALUE(D4&amp;" 1")))</f>
        <v>12</v>
      </c>
      <c r="J4" s="22">
        <f>IF(I4="","",IF(I4&gt;=7,2000,2001))</f>
        <v>2000</v>
      </c>
      <c r="K4" s="21">
        <f t="shared" ref="K4" si="0">IF(OR(I4="",J4=""),"",DATE(J4,I4,1))</f>
        <v>36861</v>
      </c>
      <c r="L4" s="22">
        <f>IF(E4="","",MONTH(DATEVALUE(E4&amp;" 1")))</f>
        <v>3</v>
      </c>
      <c r="M4" s="22">
        <f>IF(L4="","",IF(L4&gt;=7,2000,2001))</f>
        <v>2001</v>
      </c>
      <c r="N4" s="21">
        <f t="shared" ref="N4" si="1">IF(OR(L4="",M4=""),"",DATE(M4,L4,1))</f>
        <v>36951</v>
      </c>
      <c r="O4" s="22">
        <f>IF(F4="","",MONTH(DATEVALUE(F4&amp;" 1")))</f>
        <v>2</v>
      </c>
      <c r="P4" s="22">
        <f>IF(O4="","",IF(O4&gt;=7,2000,2001))</f>
        <v>2001</v>
      </c>
      <c r="Q4" s="21">
        <f t="shared" ref="Q4" si="2">IF(OR(O4="",P4=""),"",DATE(P4,O4,1))</f>
        <v>36923</v>
      </c>
      <c r="R4" s="22" t="str">
        <f>IF(G4="","",MONTH(DATEVALUE(G4&amp;" 1")))</f>
        <v/>
      </c>
      <c r="S4" s="22" t="str">
        <f>IF(R4="","",IF(R4&gt;=7,2000,2001))</f>
        <v/>
      </c>
      <c r="T4" s="21" t="str">
        <f t="shared" ref="T4" si="3">IF(OR(R4="",S4=""),"",DATE(S4,R4,1))</f>
        <v/>
      </c>
    </row>
    <row r="5" spans="1:20" ht="273" x14ac:dyDescent="0.3">
      <c r="A5" s="50" t="s">
        <v>173</v>
      </c>
      <c r="B5" s="139"/>
      <c r="C5" s="50" t="s">
        <v>174</v>
      </c>
      <c r="D5" s="93" t="s">
        <v>39</v>
      </c>
      <c r="E5" s="93" t="s">
        <v>46</v>
      </c>
      <c r="F5" s="93" t="s">
        <v>46</v>
      </c>
      <c r="G5" s="93"/>
      <c r="H5" s="93"/>
      <c r="I5" s="22">
        <f t="shared" ref="I5:I24" si="4">IF(D5="","",MONTH(DATEVALUE(D5&amp;" 1")))</f>
        <v>10</v>
      </c>
      <c r="J5" s="22">
        <f t="shared" ref="J5:J24" si="5">IF(I5="","",IF(I5&gt;=7,2000,2001))</f>
        <v>2000</v>
      </c>
      <c r="K5" s="21">
        <f t="shared" ref="K5:K24" si="6">IF(OR(I5="",J5=""),"",DATE(J5,I5,1))</f>
        <v>36800</v>
      </c>
      <c r="L5" s="22">
        <f t="shared" ref="L5:L24" si="7">IF(E5="","",MONTH(DATEVALUE(E5&amp;" 1")))</f>
        <v>5</v>
      </c>
      <c r="M5" s="22">
        <f t="shared" ref="M5:M24" si="8">IF(L5="","",IF(L5&gt;=7,2000,2001))</f>
        <v>2001</v>
      </c>
      <c r="N5" s="21">
        <f t="shared" ref="N5:N24" si="9">IF(OR(L5="",M5=""),"",DATE(M5,L5,1))</f>
        <v>37012</v>
      </c>
      <c r="O5" s="22">
        <f t="shared" ref="O5:O24" si="10">IF(F5="","",MONTH(DATEVALUE(F5&amp;" 1")))</f>
        <v>5</v>
      </c>
      <c r="P5" s="22">
        <f t="shared" ref="P5:P24" si="11">IF(O5="","",IF(O5&gt;=7,2000,2001))</f>
        <v>2001</v>
      </c>
      <c r="Q5" s="21">
        <f t="shared" ref="Q5:Q24" si="12">IF(OR(O5="",P5=""),"",DATE(P5,O5,1))</f>
        <v>37012</v>
      </c>
      <c r="R5" s="22" t="str">
        <f t="shared" ref="R5:R24" si="13">IF(G5="","",MONTH(DATEVALUE(G5&amp;" 1")))</f>
        <v/>
      </c>
      <c r="S5" s="22" t="str">
        <f t="shared" ref="S5:S24" si="14">IF(R5="","",IF(R5&gt;=7,2000,2001))</f>
        <v/>
      </c>
      <c r="T5" s="21" t="str">
        <f t="shared" ref="T5:T24" si="15">IF(OR(R5="",S5=""),"",DATE(S5,R5,1))</f>
        <v/>
      </c>
    </row>
    <row r="6" spans="1:20" ht="284" customHeight="1" x14ac:dyDescent="0.3">
      <c r="A6" s="50" t="s">
        <v>84</v>
      </c>
      <c r="B6" s="138" t="s">
        <v>175</v>
      </c>
      <c r="C6" s="138" t="s">
        <v>176</v>
      </c>
      <c r="D6" s="93" t="s">
        <v>39</v>
      </c>
      <c r="E6" s="93" t="s">
        <v>46</v>
      </c>
      <c r="F6" s="93" t="s">
        <v>46</v>
      </c>
      <c r="G6" s="93"/>
      <c r="H6" s="93"/>
      <c r="I6" s="22">
        <f t="shared" ref="I6" si="16">IF(D6="","",MONTH(DATEVALUE(D6&amp;" 1")))</f>
        <v>10</v>
      </c>
      <c r="J6" s="22">
        <f t="shared" ref="J6" si="17">IF(I6="","",IF(I6&gt;=7,2000,2001))</f>
        <v>2000</v>
      </c>
      <c r="K6" s="21">
        <f t="shared" ref="K6" si="18">IF(OR(I6="",J6=""),"",DATE(J6,I6,1))</f>
        <v>36800</v>
      </c>
      <c r="L6" s="22">
        <f t="shared" ref="L6" si="19">IF(E6="","",MONTH(DATEVALUE(E6&amp;" 1")))</f>
        <v>5</v>
      </c>
      <c r="M6" s="22">
        <f t="shared" ref="M6" si="20">IF(L6="","",IF(L6&gt;=7,2000,2001))</f>
        <v>2001</v>
      </c>
      <c r="N6" s="21">
        <f t="shared" ref="N6" si="21">IF(OR(L6="",M6=""),"",DATE(M6,L6,1))</f>
        <v>37012</v>
      </c>
      <c r="O6" s="22">
        <f t="shared" ref="O6" si="22">IF(F6="","",MONTH(DATEVALUE(F6&amp;" 1")))</f>
        <v>5</v>
      </c>
      <c r="P6" s="22">
        <f t="shared" ref="P6" si="23">IF(O6="","",IF(O6&gt;=7,2000,2001))</f>
        <v>2001</v>
      </c>
      <c r="Q6" s="21">
        <f t="shared" ref="Q6" si="24">IF(OR(O6="",P6=""),"",DATE(P6,O6,1))</f>
        <v>37012</v>
      </c>
      <c r="R6" s="22" t="str">
        <f t="shared" ref="R6" si="25">IF(G6="","",MONTH(DATEVALUE(G6&amp;" 1")))</f>
        <v/>
      </c>
      <c r="S6" s="22" t="str">
        <f t="shared" ref="S6" si="26">IF(R6="","",IF(R6&gt;=7,2000,2001))</f>
        <v/>
      </c>
      <c r="T6" s="21" t="str">
        <f t="shared" ref="T6" si="27">IF(OR(R6="",S6=""),"",DATE(S6,R6,1))</f>
        <v/>
      </c>
    </row>
    <row r="7" spans="1:20" ht="26" x14ac:dyDescent="0.3">
      <c r="A7" s="57" t="s">
        <v>85</v>
      </c>
      <c r="B7" s="46"/>
      <c r="C7" s="46" t="s">
        <v>177</v>
      </c>
      <c r="D7" s="93" t="s">
        <v>41</v>
      </c>
      <c r="E7" s="93" t="s">
        <v>46</v>
      </c>
      <c r="F7" s="93" t="s">
        <v>46</v>
      </c>
      <c r="G7" s="93"/>
      <c r="H7" s="93"/>
      <c r="I7" s="22">
        <f t="shared" si="4"/>
        <v>12</v>
      </c>
      <c r="J7" s="22">
        <f t="shared" si="5"/>
        <v>2000</v>
      </c>
      <c r="K7" s="21">
        <f t="shared" si="6"/>
        <v>36861</v>
      </c>
      <c r="L7" s="22">
        <f t="shared" si="7"/>
        <v>5</v>
      </c>
      <c r="M7" s="22">
        <f t="shared" si="8"/>
        <v>2001</v>
      </c>
      <c r="N7" s="21">
        <f t="shared" si="9"/>
        <v>37012</v>
      </c>
      <c r="O7" s="22">
        <f t="shared" si="10"/>
        <v>5</v>
      </c>
      <c r="P7" s="22">
        <f t="shared" si="11"/>
        <v>2001</v>
      </c>
      <c r="Q7" s="21">
        <f t="shared" si="12"/>
        <v>37012</v>
      </c>
      <c r="R7" s="22" t="str">
        <f t="shared" si="13"/>
        <v/>
      </c>
      <c r="S7" s="22" t="str">
        <f t="shared" si="14"/>
        <v/>
      </c>
      <c r="T7" s="21" t="str">
        <f t="shared" si="15"/>
        <v/>
      </c>
    </row>
    <row r="8" spans="1:20" ht="130" x14ac:dyDescent="0.3">
      <c r="A8" s="57" t="s">
        <v>86</v>
      </c>
      <c r="B8" s="46" t="s">
        <v>87</v>
      </c>
      <c r="C8" s="46" t="s">
        <v>178</v>
      </c>
      <c r="D8" s="93" t="s">
        <v>41</v>
      </c>
      <c r="E8" s="93" t="s">
        <v>44</v>
      </c>
      <c r="F8" s="93" t="s">
        <v>44</v>
      </c>
      <c r="G8" s="93"/>
      <c r="H8" s="93"/>
      <c r="I8" s="22">
        <f t="shared" si="4"/>
        <v>12</v>
      </c>
      <c r="J8" s="22">
        <f t="shared" si="5"/>
        <v>2000</v>
      </c>
      <c r="K8" s="21">
        <f t="shared" si="6"/>
        <v>36861</v>
      </c>
      <c r="L8" s="22">
        <f t="shared" si="7"/>
        <v>3</v>
      </c>
      <c r="M8" s="22">
        <f t="shared" si="8"/>
        <v>2001</v>
      </c>
      <c r="N8" s="21">
        <f t="shared" si="9"/>
        <v>36951</v>
      </c>
      <c r="O8" s="22">
        <f t="shared" si="10"/>
        <v>3</v>
      </c>
      <c r="P8" s="22">
        <f t="shared" si="11"/>
        <v>2001</v>
      </c>
      <c r="Q8" s="21">
        <f t="shared" si="12"/>
        <v>36951</v>
      </c>
      <c r="R8" s="22" t="str">
        <f t="shared" si="13"/>
        <v/>
      </c>
      <c r="S8" s="22" t="str">
        <f t="shared" si="14"/>
        <v/>
      </c>
      <c r="T8" s="21" t="str">
        <f t="shared" si="15"/>
        <v/>
      </c>
    </row>
    <row r="9" spans="1:20" ht="208" x14ac:dyDescent="0.3">
      <c r="A9" s="57" t="s">
        <v>88</v>
      </c>
      <c r="B9" s="46" t="s">
        <v>179</v>
      </c>
      <c r="C9" s="46" t="s">
        <v>180</v>
      </c>
      <c r="D9" s="93" t="s">
        <v>43</v>
      </c>
      <c r="E9" s="93" t="s">
        <v>46</v>
      </c>
      <c r="F9" s="93" t="s">
        <v>46</v>
      </c>
      <c r="G9" s="93"/>
      <c r="H9" s="93"/>
      <c r="I9" s="22">
        <f t="shared" si="4"/>
        <v>2</v>
      </c>
      <c r="J9" s="22">
        <f t="shared" si="5"/>
        <v>2001</v>
      </c>
      <c r="K9" s="21">
        <f t="shared" si="6"/>
        <v>36923</v>
      </c>
      <c r="L9" s="22">
        <f t="shared" si="7"/>
        <v>5</v>
      </c>
      <c r="M9" s="22">
        <f t="shared" si="8"/>
        <v>2001</v>
      </c>
      <c r="N9" s="21">
        <f t="shared" si="9"/>
        <v>37012</v>
      </c>
      <c r="O9" s="22">
        <f t="shared" si="10"/>
        <v>5</v>
      </c>
      <c r="P9" s="22">
        <f t="shared" si="11"/>
        <v>2001</v>
      </c>
      <c r="Q9" s="21">
        <f t="shared" si="12"/>
        <v>37012</v>
      </c>
      <c r="R9" s="22" t="str">
        <f t="shared" si="13"/>
        <v/>
      </c>
      <c r="S9" s="22" t="str">
        <f t="shared" si="14"/>
        <v/>
      </c>
      <c r="T9" s="21" t="str">
        <f t="shared" si="15"/>
        <v/>
      </c>
    </row>
    <row r="10" spans="1:20" ht="26" x14ac:dyDescent="0.3">
      <c r="A10" s="57" t="s">
        <v>227</v>
      </c>
      <c r="B10" s="46" t="s">
        <v>87</v>
      </c>
      <c r="C10" s="46" t="s">
        <v>181</v>
      </c>
      <c r="D10" s="93" t="s">
        <v>44</v>
      </c>
      <c r="E10" s="93" t="s">
        <v>46</v>
      </c>
      <c r="F10" s="93" t="s">
        <v>46</v>
      </c>
      <c r="G10" s="93" t="s">
        <v>46</v>
      </c>
      <c r="H10" s="93"/>
      <c r="I10" s="22">
        <f t="shared" si="4"/>
        <v>3</v>
      </c>
      <c r="J10" s="22">
        <f t="shared" si="5"/>
        <v>2001</v>
      </c>
      <c r="K10" s="21">
        <f t="shared" si="6"/>
        <v>36951</v>
      </c>
      <c r="L10" s="22">
        <f t="shared" si="7"/>
        <v>5</v>
      </c>
      <c r="M10" s="22">
        <f t="shared" si="8"/>
        <v>2001</v>
      </c>
      <c r="N10" s="21">
        <f t="shared" si="9"/>
        <v>37012</v>
      </c>
      <c r="O10" s="22">
        <f t="shared" si="10"/>
        <v>5</v>
      </c>
      <c r="P10" s="22">
        <f t="shared" si="11"/>
        <v>2001</v>
      </c>
      <c r="Q10" s="21">
        <f t="shared" si="12"/>
        <v>37012</v>
      </c>
      <c r="R10" s="22">
        <f t="shared" si="13"/>
        <v>5</v>
      </c>
      <c r="S10" s="22">
        <f t="shared" si="14"/>
        <v>2001</v>
      </c>
      <c r="T10" s="21">
        <f t="shared" si="15"/>
        <v>37012</v>
      </c>
    </row>
    <row r="11" spans="1:20" ht="52" x14ac:dyDescent="0.3">
      <c r="A11" s="57" t="s">
        <v>89</v>
      </c>
      <c r="B11" s="46"/>
      <c r="C11" s="46" t="s">
        <v>182</v>
      </c>
      <c r="D11" s="93" t="s">
        <v>45</v>
      </c>
      <c r="E11" s="93" t="s">
        <v>46</v>
      </c>
      <c r="F11" s="93" t="s">
        <v>37</v>
      </c>
      <c r="G11" s="93" t="s">
        <v>37</v>
      </c>
      <c r="H11" s="93"/>
      <c r="I11" s="22">
        <f t="shared" si="4"/>
        <v>4</v>
      </c>
      <c r="J11" s="22">
        <f t="shared" si="5"/>
        <v>2001</v>
      </c>
      <c r="K11" s="21">
        <f t="shared" si="6"/>
        <v>36982</v>
      </c>
      <c r="L11" s="22">
        <f t="shared" si="7"/>
        <v>5</v>
      </c>
      <c r="M11" s="22">
        <f t="shared" si="8"/>
        <v>2001</v>
      </c>
      <c r="N11" s="21">
        <f t="shared" si="9"/>
        <v>37012</v>
      </c>
      <c r="O11" s="22">
        <f t="shared" si="10"/>
        <v>8</v>
      </c>
      <c r="P11" s="22">
        <f t="shared" si="11"/>
        <v>2000</v>
      </c>
      <c r="Q11" s="21">
        <f t="shared" si="12"/>
        <v>36739</v>
      </c>
      <c r="R11" s="22">
        <f t="shared" si="13"/>
        <v>8</v>
      </c>
      <c r="S11" s="22">
        <f t="shared" si="14"/>
        <v>2000</v>
      </c>
      <c r="T11" s="21">
        <f t="shared" si="15"/>
        <v>36739</v>
      </c>
    </row>
    <row r="12" spans="1:20" ht="143" x14ac:dyDescent="0.3">
      <c r="A12" s="57" t="s">
        <v>183</v>
      </c>
      <c r="B12" s="46"/>
      <c r="C12" s="46" t="s">
        <v>223</v>
      </c>
      <c r="D12" s="93"/>
      <c r="E12" s="93"/>
      <c r="F12" s="93"/>
      <c r="G12" s="93" t="s">
        <v>46</v>
      </c>
      <c r="H12" s="93"/>
      <c r="I12" s="22" t="str">
        <f t="shared" ref="I12" si="28">IF(D12="","",MONTH(DATEVALUE(D12&amp;" 1")))</f>
        <v/>
      </c>
      <c r="J12" s="22" t="str">
        <f t="shared" ref="J12" si="29">IF(I12="","",IF(I12&gt;=7,2000,2001))</f>
        <v/>
      </c>
      <c r="K12" s="21" t="str">
        <f t="shared" ref="K12" si="30">IF(OR(I12="",J12=""),"",DATE(J12,I12,1))</f>
        <v/>
      </c>
      <c r="L12" s="22" t="str">
        <f t="shared" ref="L12" si="31">IF(E12="","",MONTH(DATEVALUE(E12&amp;" 1")))</f>
        <v/>
      </c>
      <c r="M12" s="22" t="str">
        <f t="shared" ref="M12" si="32">IF(L12="","",IF(L12&gt;=7,2000,2001))</f>
        <v/>
      </c>
      <c r="N12" s="21" t="str">
        <f t="shared" ref="N12" si="33">IF(OR(L12="",M12=""),"",DATE(M12,L12,1))</f>
        <v/>
      </c>
      <c r="O12" s="22" t="str">
        <f t="shared" ref="O12" si="34">IF(F12="","",MONTH(DATEVALUE(F12&amp;" 1")))</f>
        <v/>
      </c>
      <c r="P12" s="22" t="str">
        <f t="shared" ref="P12" si="35">IF(O12="","",IF(O12&gt;=7,2000,2001))</f>
        <v/>
      </c>
      <c r="Q12" s="21" t="str">
        <f t="shared" ref="Q12" si="36">IF(OR(O12="",P12=""),"",DATE(P12,O12,1))</f>
        <v/>
      </c>
      <c r="R12" s="22">
        <f t="shared" ref="R12" si="37">IF(G12="","",MONTH(DATEVALUE(G12&amp;" 1")))</f>
        <v>5</v>
      </c>
      <c r="S12" s="22">
        <f t="shared" ref="S12" si="38">IF(R12="","",IF(R12&gt;=7,2000,2001))</f>
        <v>2001</v>
      </c>
      <c r="T12" s="21">
        <f t="shared" ref="T12" si="39">IF(OR(R12="",S12=""),"",DATE(S12,R12,1))</f>
        <v>37012</v>
      </c>
    </row>
    <row r="13" spans="1:20" ht="169" x14ac:dyDescent="0.3">
      <c r="A13" s="57" t="s">
        <v>90</v>
      </c>
      <c r="B13" s="50" t="s">
        <v>91</v>
      </c>
      <c r="C13" s="46" t="s">
        <v>184</v>
      </c>
      <c r="D13" s="93"/>
      <c r="E13" s="93"/>
      <c r="F13" s="93"/>
      <c r="G13" s="93" t="s">
        <v>36</v>
      </c>
      <c r="H13" s="93"/>
      <c r="I13" s="22" t="str">
        <f t="shared" si="4"/>
        <v/>
      </c>
      <c r="J13" s="22" t="str">
        <f t="shared" si="5"/>
        <v/>
      </c>
      <c r="K13" s="21" t="str">
        <f t="shared" si="6"/>
        <v/>
      </c>
      <c r="L13" s="22" t="str">
        <f t="shared" si="7"/>
        <v/>
      </c>
      <c r="M13" s="22" t="str">
        <f t="shared" si="8"/>
        <v/>
      </c>
      <c r="N13" s="21" t="str">
        <f t="shared" si="9"/>
        <v/>
      </c>
      <c r="O13" s="22" t="str">
        <f t="shared" si="10"/>
        <v/>
      </c>
      <c r="P13" s="22" t="str">
        <f t="shared" si="11"/>
        <v/>
      </c>
      <c r="Q13" s="21" t="str">
        <f t="shared" si="12"/>
        <v/>
      </c>
      <c r="R13" s="22">
        <f t="shared" si="13"/>
        <v>7</v>
      </c>
      <c r="S13" s="22">
        <f t="shared" si="14"/>
        <v>2000</v>
      </c>
      <c r="T13" s="21">
        <f t="shared" si="15"/>
        <v>36708</v>
      </c>
    </row>
    <row r="14" spans="1:20" ht="39.5" thickBot="1" x14ac:dyDescent="0.35">
      <c r="A14" s="57" t="s">
        <v>185</v>
      </c>
      <c r="B14" s="50" t="s">
        <v>186</v>
      </c>
      <c r="C14" s="46" t="s">
        <v>92</v>
      </c>
      <c r="D14" s="93" t="s">
        <v>36</v>
      </c>
      <c r="E14" s="93" t="s">
        <v>38</v>
      </c>
      <c r="F14" s="93" t="s">
        <v>38</v>
      </c>
      <c r="G14" s="94" t="s">
        <v>38</v>
      </c>
      <c r="H14" s="93"/>
      <c r="I14" s="22">
        <f t="shared" si="4"/>
        <v>7</v>
      </c>
      <c r="J14" s="22">
        <f t="shared" si="5"/>
        <v>2000</v>
      </c>
      <c r="K14" s="21">
        <f t="shared" si="6"/>
        <v>36708</v>
      </c>
      <c r="L14" s="22">
        <f t="shared" si="7"/>
        <v>9</v>
      </c>
      <c r="M14" s="22">
        <f t="shared" si="8"/>
        <v>2000</v>
      </c>
      <c r="N14" s="21">
        <f t="shared" si="9"/>
        <v>36770</v>
      </c>
      <c r="O14" s="22">
        <f t="shared" si="10"/>
        <v>9</v>
      </c>
      <c r="P14" s="22">
        <f t="shared" si="11"/>
        <v>2000</v>
      </c>
      <c r="Q14" s="21">
        <f t="shared" si="12"/>
        <v>36770</v>
      </c>
      <c r="R14" s="22">
        <f t="shared" si="13"/>
        <v>9</v>
      </c>
      <c r="S14" s="22">
        <f t="shared" si="14"/>
        <v>2000</v>
      </c>
      <c r="T14" s="21">
        <f t="shared" si="15"/>
        <v>36770</v>
      </c>
    </row>
    <row r="15" spans="1:20" ht="39.5" thickBot="1" x14ac:dyDescent="0.35">
      <c r="A15" s="156" t="s">
        <v>209</v>
      </c>
      <c r="B15" s="50"/>
      <c r="C15" s="155" t="s">
        <v>210</v>
      </c>
      <c r="D15" s="93"/>
      <c r="E15" s="93"/>
      <c r="F15" s="93"/>
      <c r="G15" s="93" t="s">
        <v>37</v>
      </c>
      <c r="H15" s="93"/>
      <c r="I15" s="22" t="str">
        <f t="shared" si="4"/>
        <v/>
      </c>
      <c r="J15" s="22" t="str">
        <f t="shared" si="5"/>
        <v/>
      </c>
      <c r="K15" s="21" t="str">
        <f t="shared" si="6"/>
        <v/>
      </c>
      <c r="L15" s="22" t="str">
        <f t="shared" si="7"/>
        <v/>
      </c>
      <c r="M15" s="22" t="str">
        <f t="shared" si="8"/>
        <v/>
      </c>
      <c r="N15" s="21" t="str">
        <f t="shared" si="9"/>
        <v/>
      </c>
      <c r="O15" s="22" t="str">
        <f t="shared" si="10"/>
        <v/>
      </c>
      <c r="P15" s="22" t="str">
        <f t="shared" si="11"/>
        <v/>
      </c>
      <c r="Q15" s="21" t="str">
        <f t="shared" si="12"/>
        <v/>
      </c>
      <c r="R15" s="22">
        <f t="shared" si="13"/>
        <v>8</v>
      </c>
      <c r="S15" s="22">
        <f t="shared" si="14"/>
        <v>2000</v>
      </c>
      <c r="T15" s="21">
        <f t="shared" si="15"/>
        <v>36739</v>
      </c>
    </row>
    <row r="16" spans="1:20" ht="52" x14ac:dyDescent="0.3">
      <c r="A16" s="57" t="s">
        <v>93</v>
      </c>
      <c r="B16" s="50" t="s">
        <v>94</v>
      </c>
      <c r="C16" s="46" t="s">
        <v>187</v>
      </c>
      <c r="D16" s="93" t="s">
        <v>39</v>
      </c>
      <c r="E16" s="93" t="s">
        <v>42</v>
      </c>
      <c r="F16" s="93" t="s">
        <v>42</v>
      </c>
      <c r="G16" s="93" t="s">
        <v>42</v>
      </c>
      <c r="H16" s="93"/>
      <c r="I16" s="22">
        <f t="shared" si="4"/>
        <v>10</v>
      </c>
      <c r="J16" s="22">
        <f t="shared" si="5"/>
        <v>2000</v>
      </c>
      <c r="K16" s="21">
        <f t="shared" si="6"/>
        <v>36800</v>
      </c>
      <c r="L16" s="22">
        <f t="shared" si="7"/>
        <v>1</v>
      </c>
      <c r="M16" s="22">
        <f t="shared" si="8"/>
        <v>2001</v>
      </c>
      <c r="N16" s="21">
        <f t="shared" si="9"/>
        <v>36892</v>
      </c>
      <c r="O16" s="22">
        <f t="shared" si="10"/>
        <v>1</v>
      </c>
      <c r="P16" s="22">
        <f t="shared" si="11"/>
        <v>2001</v>
      </c>
      <c r="Q16" s="21">
        <f t="shared" si="12"/>
        <v>36892</v>
      </c>
      <c r="R16" s="22">
        <f t="shared" si="13"/>
        <v>1</v>
      </c>
      <c r="S16" s="22">
        <f t="shared" si="14"/>
        <v>2001</v>
      </c>
      <c r="T16" s="21">
        <f t="shared" si="15"/>
        <v>36892</v>
      </c>
    </row>
    <row r="17" spans="1:20" ht="91" x14ac:dyDescent="0.3">
      <c r="A17" s="57" t="s">
        <v>95</v>
      </c>
      <c r="B17" s="50" t="s">
        <v>96</v>
      </c>
      <c r="C17" s="50" t="s">
        <v>188</v>
      </c>
      <c r="D17" s="93"/>
      <c r="E17" s="93"/>
      <c r="F17" s="93"/>
      <c r="G17" s="93" t="s">
        <v>41</v>
      </c>
      <c r="H17" s="93"/>
      <c r="I17" s="22" t="str">
        <f t="shared" si="4"/>
        <v/>
      </c>
      <c r="J17" s="22" t="str">
        <f t="shared" si="5"/>
        <v/>
      </c>
      <c r="K17" s="21" t="str">
        <f t="shared" si="6"/>
        <v/>
      </c>
      <c r="L17" s="22" t="str">
        <f t="shared" si="7"/>
        <v/>
      </c>
      <c r="M17" s="22" t="str">
        <f t="shared" si="8"/>
        <v/>
      </c>
      <c r="N17" s="21" t="str">
        <f t="shared" si="9"/>
        <v/>
      </c>
      <c r="O17" s="22" t="str">
        <f t="shared" si="10"/>
        <v/>
      </c>
      <c r="P17" s="22" t="str">
        <f t="shared" si="11"/>
        <v/>
      </c>
      <c r="Q17" s="21" t="str">
        <f t="shared" si="12"/>
        <v/>
      </c>
      <c r="R17" s="22">
        <f t="shared" si="13"/>
        <v>12</v>
      </c>
      <c r="S17" s="22">
        <f t="shared" si="14"/>
        <v>2000</v>
      </c>
      <c r="T17" s="21">
        <f t="shared" si="15"/>
        <v>36861</v>
      </c>
    </row>
    <row r="18" spans="1:20" ht="65" x14ac:dyDescent="0.3">
      <c r="A18" s="57" t="s">
        <v>97</v>
      </c>
      <c r="B18" s="50" t="s">
        <v>96</v>
      </c>
      <c r="C18" s="50" t="s">
        <v>189</v>
      </c>
      <c r="D18" s="93"/>
      <c r="E18" s="93"/>
      <c r="F18" s="93"/>
      <c r="G18" s="93" t="s">
        <v>42</v>
      </c>
      <c r="H18" s="93"/>
      <c r="I18" s="22" t="str">
        <f t="shared" si="4"/>
        <v/>
      </c>
      <c r="J18" s="22" t="str">
        <f t="shared" si="5"/>
        <v/>
      </c>
      <c r="K18" s="21" t="str">
        <f t="shared" si="6"/>
        <v/>
      </c>
      <c r="L18" s="22" t="str">
        <f t="shared" si="7"/>
        <v/>
      </c>
      <c r="M18" s="22" t="str">
        <f t="shared" si="8"/>
        <v/>
      </c>
      <c r="N18" s="21" t="str">
        <f t="shared" si="9"/>
        <v/>
      </c>
      <c r="O18" s="22" t="str">
        <f t="shared" si="10"/>
        <v/>
      </c>
      <c r="P18" s="22" t="str">
        <f t="shared" si="11"/>
        <v/>
      </c>
      <c r="Q18" s="21" t="str">
        <f t="shared" si="12"/>
        <v/>
      </c>
      <c r="R18" s="22">
        <f t="shared" si="13"/>
        <v>1</v>
      </c>
      <c r="S18" s="22">
        <f t="shared" si="14"/>
        <v>2001</v>
      </c>
      <c r="T18" s="21">
        <f t="shared" si="15"/>
        <v>36892</v>
      </c>
    </row>
    <row r="19" spans="1:20" x14ac:dyDescent="0.3">
      <c r="A19" s="57"/>
      <c r="B19" s="50"/>
      <c r="C19" s="46"/>
      <c r="D19" s="93"/>
      <c r="E19" s="93"/>
      <c r="F19" s="93"/>
      <c r="G19" s="93"/>
      <c r="H19" s="93"/>
      <c r="I19" s="22" t="str">
        <f t="shared" si="4"/>
        <v/>
      </c>
      <c r="J19" s="22" t="str">
        <f t="shared" si="5"/>
        <v/>
      </c>
      <c r="K19" s="21" t="str">
        <f t="shared" si="6"/>
        <v/>
      </c>
      <c r="L19" s="22" t="str">
        <f t="shared" si="7"/>
        <v/>
      </c>
      <c r="M19" s="22" t="str">
        <f t="shared" si="8"/>
        <v/>
      </c>
      <c r="N19" s="21" t="str">
        <f t="shared" si="9"/>
        <v/>
      </c>
      <c r="O19" s="22" t="str">
        <f t="shared" si="10"/>
        <v/>
      </c>
      <c r="P19" s="22" t="str">
        <f t="shared" si="11"/>
        <v/>
      </c>
      <c r="Q19" s="21" t="str">
        <f t="shared" si="12"/>
        <v/>
      </c>
      <c r="R19" s="22" t="str">
        <f t="shared" si="13"/>
        <v/>
      </c>
      <c r="S19" s="22" t="str">
        <f t="shared" si="14"/>
        <v/>
      </c>
      <c r="T19" s="21" t="str">
        <f t="shared" si="15"/>
        <v/>
      </c>
    </row>
    <row r="20" spans="1:20" x14ac:dyDescent="0.3">
      <c r="A20" s="57"/>
      <c r="B20" s="50"/>
      <c r="C20" s="46"/>
      <c r="D20" s="93"/>
      <c r="E20" s="93"/>
      <c r="F20" s="93"/>
      <c r="G20" s="93"/>
      <c r="H20" s="93"/>
      <c r="I20" s="22" t="str">
        <f t="shared" si="4"/>
        <v/>
      </c>
      <c r="J20" s="22" t="str">
        <f t="shared" si="5"/>
        <v/>
      </c>
      <c r="K20" s="21" t="str">
        <f t="shared" si="6"/>
        <v/>
      </c>
      <c r="L20" s="22" t="str">
        <f t="shared" si="7"/>
        <v/>
      </c>
      <c r="M20" s="22" t="str">
        <f t="shared" si="8"/>
        <v/>
      </c>
      <c r="N20" s="21" t="str">
        <f t="shared" si="9"/>
        <v/>
      </c>
      <c r="O20" s="22" t="str">
        <f t="shared" si="10"/>
        <v/>
      </c>
      <c r="P20" s="22" t="str">
        <f t="shared" si="11"/>
        <v/>
      </c>
      <c r="Q20" s="21" t="str">
        <f t="shared" si="12"/>
        <v/>
      </c>
      <c r="R20" s="22" t="str">
        <f t="shared" si="13"/>
        <v/>
      </c>
      <c r="S20" s="22" t="str">
        <f t="shared" si="14"/>
        <v/>
      </c>
      <c r="T20" s="21" t="str">
        <f t="shared" si="15"/>
        <v/>
      </c>
    </row>
    <row r="21" spans="1:20" x14ac:dyDescent="0.3">
      <c r="A21" s="57"/>
      <c r="B21" s="50"/>
      <c r="C21" s="46"/>
      <c r="D21" s="93"/>
      <c r="E21" s="93"/>
      <c r="F21" s="93"/>
      <c r="G21" s="93"/>
      <c r="H21" s="93"/>
      <c r="I21" s="22" t="str">
        <f t="shared" si="4"/>
        <v/>
      </c>
      <c r="J21" s="22" t="str">
        <f t="shared" si="5"/>
        <v/>
      </c>
      <c r="K21" s="21" t="str">
        <f t="shared" si="6"/>
        <v/>
      </c>
      <c r="L21" s="22" t="str">
        <f t="shared" si="7"/>
        <v/>
      </c>
      <c r="M21" s="22" t="str">
        <f t="shared" si="8"/>
        <v/>
      </c>
      <c r="N21" s="21" t="str">
        <f t="shared" si="9"/>
        <v/>
      </c>
      <c r="O21" s="22" t="str">
        <f t="shared" si="10"/>
        <v/>
      </c>
      <c r="P21" s="22" t="str">
        <f t="shared" si="11"/>
        <v/>
      </c>
      <c r="Q21" s="21" t="str">
        <f t="shared" si="12"/>
        <v/>
      </c>
      <c r="R21" s="22" t="str">
        <f t="shared" si="13"/>
        <v/>
      </c>
      <c r="S21" s="22" t="str">
        <f t="shared" si="14"/>
        <v/>
      </c>
      <c r="T21" s="21" t="str">
        <f t="shared" si="15"/>
        <v/>
      </c>
    </row>
    <row r="22" spans="1:20" x14ac:dyDescent="0.3">
      <c r="A22" s="57"/>
      <c r="B22" s="50"/>
      <c r="C22" s="46"/>
      <c r="D22" s="93"/>
      <c r="E22" s="95"/>
      <c r="F22" s="95"/>
      <c r="G22" s="95"/>
      <c r="H22" s="93"/>
      <c r="I22" s="22" t="str">
        <f t="shared" si="4"/>
        <v/>
      </c>
      <c r="J22" s="22" t="str">
        <f t="shared" si="5"/>
        <v/>
      </c>
      <c r="K22" s="21" t="str">
        <f t="shared" si="6"/>
        <v/>
      </c>
      <c r="L22" s="22" t="str">
        <f t="shared" si="7"/>
        <v/>
      </c>
      <c r="M22" s="22" t="str">
        <f t="shared" si="8"/>
        <v/>
      </c>
      <c r="N22" s="21" t="str">
        <f t="shared" si="9"/>
        <v/>
      </c>
      <c r="O22" s="22" t="str">
        <f t="shared" si="10"/>
        <v/>
      </c>
      <c r="P22" s="22" t="str">
        <f t="shared" si="11"/>
        <v/>
      </c>
      <c r="Q22" s="21" t="str">
        <f t="shared" si="12"/>
        <v/>
      </c>
      <c r="R22" s="22" t="str">
        <f t="shared" si="13"/>
        <v/>
      </c>
      <c r="S22" s="22" t="str">
        <f t="shared" si="14"/>
        <v/>
      </c>
      <c r="T22" s="21" t="str">
        <f t="shared" si="15"/>
        <v/>
      </c>
    </row>
    <row r="23" spans="1:20" x14ac:dyDescent="0.3">
      <c r="A23" s="57"/>
      <c r="B23" s="50"/>
      <c r="C23" s="46"/>
      <c r="D23" s="93"/>
      <c r="E23" s="93"/>
      <c r="F23" s="93"/>
      <c r="G23" s="93"/>
      <c r="H23" s="93"/>
      <c r="I23" s="22" t="str">
        <f t="shared" si="4"/>
        <v/>
      </c>
      <c r="J23" s="22" t="str">
        <f t="shared" si="5"/>
        <v/>
      </c>
      <c r="K23" s="21" t="str">
        <f t="shared" si="6"/>
        <v/>
      </c>
      <c r="L23" s="22" t="str">
        <f t="shared" si="7"/>
        <v/>
      </c>
      <c r="M23" s="22" t="str">
        <f t="shared" si="8"/>
        <v/>
      </c>
      <c r="N23" s="21" t="str">
        <f t="shared" si="9"/>
        <v/>
      </c>
      <c r="O23" s="22" t="str">
        <f t="shared" si="10"/>
        <v/>
      </c>
      <c r="P23" s="22" t="str">
        <f t="shared" si="11"/>
        <v/>
      </c>
      <c r="Q23" s="21" t="str">
        <f t="shared" si="12"/>
        <v/>
      </c>
      <c r="R23" s="22" t="str">
        <f t="shared" si="13"/>
        <v/>
      </c>
      <c r="S23" s="22" t="str">
        <f t="shared" si="14"/>
        <v/>
      </c>
      <c r="T23" s="21" t="str">
        <f t="shared" si="15"/>
        <v/>
      </c>
    </row>
    <row r="24" spans="1:20" x14ac:dyDescent="0.3">
      <c r="A24" s="57"/>
      <c r="B24" s="99"/>
      <c r="C24" s="100"/>
      <c r="D24" s="95"/>
      <c r="E24" s="95"/>
      <c r="F24" s="95"/>
      <c r="G24" s="95"/>
      <c r="H24" s="95"/>
      <c r="I24" s="22" t="str">
        <f t="shared" si="4"/>
        <v/>
      </c>
      <c r="J24" s="22" t="str">
        <f t="shared" si="5"/>
        <v/>
      </c>
      <c r="K24" s="21" t="str">
        <f t="shared" si="6"/>
        <v/>
      </c>
      <c r="L24" s="22" t="str">
        <f t="shared" si="7"/>
        <v/>
      </c>
      <c r="M24" s="22" t="str">
        <f t="shared" si="8"/>
        <v/>
      </c>
      <c r="N24" s="21" t="str">
        <f t="shared" si="9"/>
        <v/>
      </c>
      <c r="O24" s="22" t="str">
        <f t="shared" si="10"/>
        <v/>
      </c>
      <c r="P24" s="22" t="str">
        <f t="shared" si="11"/>
        <v/>
      </c>
      <c r="Q24" s="21" t="str">
        <f t="shared" si="12"/>
        <v/>
      </c>
      <c r="R24" s="22" t="str">
        <f t="shared" si="13"/>
        <v/>
      </c>
      <c r="S24" s="22" t="str">
        <f t="shared" si="14"/>
        <v/>
      </c>
      <c r="T24" s="21" t="str">
        <f t="shared" si="15"/>
        <v/>
      </c>
    </row>
    <row r="25" spans="1:20" x14ac:dyDescent="0.3">
      <c r="A25" s="72" t="str">
        <f>HYPERLINK("#'3. Fiscal Timeline'!A1","Click here to return to the Timeline")</f>
        <v>Click here to return to the Timeline</v>
      </c>
      <c r="B25" s="75"/>
      <c r="C25" s="105"/>
      <c r="D25" s="74"/>
      <c r="E25" s="74"/>
      <c r="F25" s="74"/>
      <c r="G25" s="74"/>
      <c r="H25" s="74"/>
    </row>
    <row r="26" spans="1:20" x14ac:dyDescent="0.3">
      <c r="B26" s="1"/>
    </row>
    <row r="27" spans="1:20" x14ac:dyDescent="0.3">
      <c r="A27" s="10" t="s">
        <v>98</v>
      </c>
      <c r="B27" s="12"/>
      <c r="C27" s="12"/>
    </row>
    <row r="28" spans="1:20" x14ac:dyDescent="0.3">
      <c r="A28" s="13" t="s">
        <v>99</v>
      </c>
      <c r="B28" s="11" t="s">
        <v>100</v>
      </c>
      <c r="C28" s="11" t="s">
        <v>101</v>
      </c>
    </row>
    <row r="29" spans="1:20" ht="91" x14ac:dyDescent="0.3">
      <c r="A29" s="50" t="s">
        <v>102</v>
      </c>
      <c r="B29" s="46" t="s">
        <v>103</v>
      </c>
      <c r="C29" s="96" t="s">
        <v>104</v>
      </c>
    </row>
    <row r="30" spans="1:20" ht="156" x14ac:dyDescent="0.3">
      <c r="A30" s="133" t="s">
        <v>105</v>
      </c>
      <c r="B30" s="107" t="s">
        <v>211</v>
      </c>
      <c r="C30" s="135" t="s">
        <v>107</v>
      </c>
    </row>
    <row r="31" spans="1:20" ht="52" x14ac:dyDescent="0.3">
      <c r="A31" s="131" t="s">
        <v>108</v>
      </c>
      <c r="B31" s="131" t="s">
        <v>109</v>
      </c>
      <c r="C31" s="135" t="s">
        <v>110</v>
      </c>
    </row>
    <row r="32" spans="1:20" ht="65" x14ac:dyDescent="0.3">
      <c r="A32" s="46" t="s">
        <v>190</v>
      </c>
      <c r="B32" s="157" t="s">
        <v>212</v>
      </c>
      <c r="C32" s="135" t="s">
        <v>111</v>
      </c>
    </row>
    <row r="33" spans="1:8" ht="143" x14ac:dyDescent="0.3">
      <c r="A33" s="51" t="s">
        <v>112</v>
      </c>
      <c r="B33" s="46" t="s">
        <v>115</v>
      </c>
      <c r="C33" s="96" t="s">
        <v>113</v>
      </c>
    </row>
    <row r="34" spans="1:8" ht="143" x14ac:dyDescent="0.3">
      <c r="A34" s="130" t="s">
        <v>114</v>
      </c>
      <c r="B34" s="107" t="s">
        <v>115</v>
      </c>
      <c r="C34" s="135" t="s">
        <v>116</v>
      </c>
    </row>
    <row r="35" spans="1:8" ht="65" x14ac:dyDescent="0.3">
      <c r="A35" s="75" t="s">
        <v>117</v>
      </c>
      <c r="B35" s="46" t="s">
        <v>118</v>
      </c>
      <c r="C35" s="96" t="s">
        <v>119</v>
      </c>
    </row>
    <row r="36" spans="1:8" ht="65" x14ac:dyDescent="0.3">
      <c r="A36" s="105" t="s">
        <v>120</v>
      </c>
      <c r="B36" s="46" t="s">
        <v>121</v>
      </c>
      <c r="C36" s="149" t="s">
        <v>122</v>
      </c>
    </row>
    <row r="37" spans="1:8" x14ac:dyDescent="0.3"/>
    <row r="38" spans="1:8" x14ac:dyDescent="0.3">
      <c r="A38" s="72" t="str">
        <f>HYPERLINK("#'3. Fiscal Timeline'!A1","Click here to return to the Timeline")</f>
        <v>Click here to return to the Timeline</v>
      </c>
    </row>
    <row r="39" spans="1:8" x14ac:dyDescent="0.3"/>
    <row r="40" spans="1:8" x14ac:dyDescent="0.3">
      <c r="A40" s="121" t="s">
        <v>233</v>
      </c>
    </row>
    <row r="41" spans="1:8" x14ac:dyDescent="0.3">
      <c r="A41" s="116" t="s">
        <v>28</v>
      </c>
    </row>
    <row r="42" spans="1:8" x14ac:dyDescent="0.3">
      <c r="A42" s="164" t="s">
        <v>29</v>
      </c>
      <c r="B42" s="164"/>
      <c r="C42" s="164"/>
      <c r="D42" s="164"/>
      <c r="E42" s="164"/>
      <c r="F42" s="164"/>
      <c r="G42" s="164"/>
      <c r="H42" s="164"/>
    </row>
  </sheetData>
  <sheetProtection algorithmName="SHA-512" hashValue="uJstGPukNjSfx0cRXQEPAf3mTvMx/t5AlUrgxuIO2P0c0He/V+jTmhZoowU9mW/l/5Jf+SCg1NojZgTmJlhwag==" saltValue="kksUHs9X4h5lYB07UBczBg==" spinCount="100000" sheet="1" formatCells="0" formatColumns="0" formatRows="0"/>
  <mergeCells count="1">
    <mergeCell ref="A42:H42"/>
  </mergeCells>
  <dataValidations count="1">
    <dataValidation type="list" allowBlank="1" showInputMessage="1" showErrorMessage="1" sqref="D4:G24" xr:uid="{00000000-0002-0000-0600-000000000000}">
      <formula1>Months</formula1>
    </dataValidation>
  </dataValidations>
  <hyperlinks>
    <hyperlink ref="A41" r:id="rId1" xr:uid="{00000000-0004-0000-0600-000000000000}"/>
    <hyperlink ref="C31" r:id="rId2" location="Grants,Part-C-Grants-Resources" display="https://sites.ed.gov/idea/grantees/ - Grants,Part-C-Grants-Resources" xr:uid="{00000000-0004-0000-0600-000001000000}"/>
    <hyperlink ref="C32" r:id="rId3" xr:uid="{00000000-0004-0000-0600-000002000000}"/>
    <hyperlink ref="C36" r:id="rId4" xr:uid="{00000000-0004-0000-0600-000003000000}"/>
    <hyperlink ref="C30" r:id="rId5" xr:uid="{169A70FC-CA88-4CEF-952C-3A2F949BB22E}"/>
    <hyperlink ref="C34" r:id="rId6" xr:uid="{CEC2DF5A-04A5-4C60-A555-A1A298DDBFA0}"/>
    <hyperlink ref="C35" r:id="rId7" xr:uid="{EFE5951F-CD56-4EBE-B724-AEB38DD66F6D}"/>
    <hyperlink ref="C33" r:id="rId8" xr:uid="{67B55FE8-9154-43D4-B43B-9E6FBC259222}"/>
    <hyperlink ref="C29" r:id="rId9" xr:uid="{D89AE6B0-D00E-4FB5-9962-9D432766C67C}"/>
  </hyperlinks>
  <pageMargins left="0.7" right="0.7" top="0.75" bottom="0.75" header="0.3" footer="0.3"/>
  <pageSetup orientation="portrait" r:id="rId10"/>
  <tableParts count="2">
    <tablePart r:id="rId11"/>
    <tablePart r:id="rId1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FF99"/>
  </sheetPr>
  <dimension ref="A1:XFC30"/>
  <sheetViews>
    <sheetView showGridLines="0" zoomScaleNormal="100" workbookViewId="0">
      <pane ySplit="3" topLeftCell="A4" activePane="bottomLeft" state="frozen"/>
      <selection pane="bottomLeft" activeCell="A4" sqref="A4"/>
    </sheetView>
  </sheetViews>
  <sheetFormatPr defaultColWidth="0" defaultRowHeight="13" zeroHeight="1" x14ac:dyDescent="0.3"/>
  <cols>
    <col min="1" max="1" width="35.59765625" style="1" customWidth="1"/>
    <col min="2" max="2" width="35.59765625" customWidth="1"/>
    <col min="3" max="3" width="47.3984375" customWidth="1"/>
    <col min="4" max="7" width="13.59765625" customWidth="1"/>
    <col min="8" max="8" width="50.796875" customWidth="1"/>
    <col min="9" max="9" width="12.3984375" hidden="1"/>
    <col min="10" max="10" width="15.3984375" hidden="1"/>
    <col min="11" max="11" width="11.3984375" hidden="1"/>
    <col min="12" max="12" width="10.59765625" hidden="1"/>
    <col min="13" max="13" width="14.59765625" hidden="1"/>
    <col min="14" max="14" width="10.3984375" hidden="1"/>
    <col min="15" max="15" width="13.3984375" hidden="1"/>
    <col min="16" max="16" width="11" hidden="1"/>
    <col min="17" max="17" width="11.59765625" hidden="1"/>
    <col min="18" max="18" width="10" hidden="1"/>
    <col min="19" max="19" width="8.59765625" hidden="1"/>
    <col min="20" max="20" width="12" hidden="1"/>
    <col min="21" max="16383" width="39.796875" hidden="1"/>
    <col min="16384" max="16384" width="1" hidden="1"/>
  </cols>
  <sheetData>
    <row r="1" spans="1:20" x14ac:dyDescent="0.3">
      <c r="A1" s="14" t="s">
        <v>123</v>
      </c>
      <c r="B1" s="10"/>
      <c r="C1" s="10"/>
      <c r="D1" s="20"/>
      <c r="E1" s="20"/>
      <c r="F1" s="20"/>
      <c r="G1" s="20"/>
      <c r="H1" s="20"/>
    </row>
    <row r="2" spans="1:20" x14ac:dyDescent="0.3">
      <c r="A2" s="14"/>
      <c r="B2" s="10"/>
      <c r="C2" s="10"/>
      <c r="D2" s="98" t="s">
        <v>65</v>
      </c>
      <c r="E2" s="20"/>
      <c r="F2" s="20"/>
      <c r="G2" s="20"/>
      <c r="H2" s="20"/>
    </row>
    <row r="3" spans="1:20" ht="26" x14ac:dyDescent="0.3">
      <c r="A3" s="16" t="s">
        <v>35</v>
      </c>
      <c r="B3" s="8" t="s">
        <v>206</v>
      </c>
      <c r="C3" s="8" t="s">
        <v>207</v>
      </c>
      <c r="D3" s="8" t="s">
        <v>124</v>
      </c>
      <c r="E3" s="8" t="s">
        <v>69</v>
      </c>
      <c r="F3" s="8" t="s">
        <v>70</v>
      </c>
      <c r="G3" s="8" t="s">
        <v>71</v>
      </c>
      <c r="H3" s="8" t="s">
        <v>208</v>
      </c>
      <c r="I3" s="21" t="s">
        <v>73</v>
      </c>
      <c r="J3" s="21" t="s">
        <v>74</v>
      </c>
      <c r="K3" s="21" t="s">
        <v>75</v>
      </c>
      <c r="L3" s="21" t="s">
        <v>76</v>
      </c>
      <c r="M3" s="21" t="s">
        <v>77</v>
      </c>
      <c r="N3" s="21" t="s">
        <v>78</v>
      </c>
      <c r="O3" s="21" t="s">
        <v>79</v>
      </c>
      <c r="P3" s="21" t="s">
        <v>80</v>
      </c>
      <c r="Q3" s="21" t="s">
        <v>52</v>
      </c>
      <c r="R3" s="21" t="s">
        <v>81</v>
      </c>
      <c r="S3" s="21" t="s">
        <v>82</v>
      </c>
      <c r="T3" s="21" t="s">
        <v>53</v>
      </c>
    </row>
    <row r="4" spans="1:20" ht="65" x14ac:dyDescent="0.3">
      <c r="A4" s="126" t="s">
        <v>125</v>
      </c>
      <c r="B4" s="139" t="s">
        <v>126</v>
      </c>
      <c r="C4" s="126" t="s">
        <v>191</v>
      </c>
      <c r="D4" s="60" t="s">
        <v>39</v>
      </c>
      <c r="E4" s="60" t="s">
        <v>41</v>
      </c>
      <c r="F4" s="60" t="s">
        <v>41</v>
      </c>
      <c r="G4" s="60"/>
      <c r="H4" s="73"/>
      <c r="I4" s="22">
        <f>IF(D4="","",MONTH(DATEVALUE(D4&amp;" 1")))</f>
        <v>10</v>
      </c>
      <c r="J4" s="22">
        <f>IF(I4="","",IF(I4&gt;=7,2000,2001))</f>
        <v>2000</v>
      </c>
      <c r="K4" s="21">
        <f t="shared" ref="K4:K8" si="0">IF(OR(I4="",J4=""),"",DATE(J4,I4,1))</f>
        <v>36800</v>
      </c>
      <c r="L4" s="22">
        <f>IF(E4="","",MONTH(DATEVALUE(E4&amp;" 1")))</f>
        <v>12</v>
      </c>
      <c r="M4" s="22">
        <f>IF(L4="","",IF(L4&gt;=7,2000,2001))</f>
        <v>2000</v>
      </c>
      <c r="N4" s="21">
        <f t="shared" ref="N4:N8" si="1">IF(OR(L4="",M4=""),"",DATE(M4,L4,1))</f>
        <v>36861</v>
      </c>
      <c r="O4" s="22">
        <f>IF(F4="","",MONTH(DATEVALUE(F4&amp;" 1")))</f>
        <v>12</v>
      </c>
      <c r="P4" s="22">
        <f>IF(O4="","",IF(O4&gt;=7,2000,2001))</f>
        <v>2000</v>
      </c>
      <c r="Q4" s="21">
        <f t="shared" ref="Q4:Q8" si="2">IF(OR(O4="",P4=""),"",DATE(P4,O4,1))</f>
        <v>36861</v>
      </c>
      <c r="R4" s="22" t="str">
        <f>IF(G4="","",MONTH(DATEVALUE(G4&amp;" 1")))</f>
        <v/>
      </c>
      <c r="S4" s="22" t="str">
        <f>IF(R4="","",IF(R4&gt;=7,2000,2001))</f>
        <v/>
      </c>
      <c r="T4" s="21" t="str">
        <f t="shared" ref="T4:T8" si="3">IF(OR(R4="",S4=""),"",DATE(S4,R4,1))</f>
        <v/>
      </c>
    </row>
    <row r="5" spans="1:20" ht="91" x14ac:dyDescent="0.3">
      <c r="A5" s="127" t="s">
        <v>192</v>
      </c>
      <c r="B5" s="139"/>
      <c r="C5" s="59" t="s">
        <v>193</v>
      </c>
      <c r="D5" s="60" t="s">
        <v>39</v>
      </c>
      <c r="E5" s="60" t="s">
        <v>41</v>
      </c>
      <c r="F5" s="60" t="s">
        <v>41</v>
      </c>
      <c r="G5" s="60"/>
      <c r="H5" s="73"/>
      <c r="I5" s="22">
        <f>IF(D5="","",MONTH(DATEVALUE(D5&amp;" 1")))</f>
        <v>10</v>
      </c>
      <c r="J5" s="22">
        <f>IF(I5="","",IF(I5&gt;=7,2000,2001))</f>
        <v>2000</v>
      </c>
      <c r="K5" s="21">
        <f t="shared" si="0"/>
        <v>36800</v>
      </c>
      <c r="L5" s="22">
        <f>IF(E5="","",MONTH(DATEVALUE(E5&amp;" 1")))</f>
        <v>12</v>
      </c>
      <c r="M5" s="22">
        <f>IF(L5="","",IF(L5&gt;=7,2000,2001))</f>
        <v>2000</v>
      </c>
      <c r="N5" s="21">
        <f t="shared" si="1"/>
        <v>36861</v>
      </c>
      <c r="O5" s="22">
        <f>IF(F5="","",MONTH(DATEVALUE(F5&amp;" 1")))</f>
        <v>12</v>
      </c>
      <c r="P5" s="22">
        <f>IF(O5="","",IF(O5&gt;=7,2000,2001))</f>
        <v>2000</v>
      </c>
      <c r="Q5" s="21">
        <f t="shared" si="2"/>
        <v>36861</v>
      </c>
      <c r="R5" s="22" t="str">
        <f>IF(G5="","",MONTH(DATEVALUE(G5&amp;" 1")))</f>
        <v/>
      </c>
      <c r="S5" s="22" t="str">
        <f>IF(R5="","",IF(R5&gt;=7,2000,2001))</f>
        <v/>
      </c>
      <c r="T5" s="21" t="str">
        <f t="shared" si="3"/>
        <v/>
      </c>
    </row>
    <row r="6" spans="1:20" ht="52" x14ac:dyDescent="0.3">
      <c r="A6" s="127" t="s">
        <v>127</v>
      </c>
      <c r="B6" s="139"/>
      <c r="C6" s="126" t="s">
        <v>194</v>
      </c>
      <c r="D6" s="60" t="s">
        <v>37</v>
      </c>
      <c r="E6" s="60" t="s">
        <v>41</v>
      </c>
      <c r="F6" s="60" t="s">
        <v>41</v>
      </c>
      <c r="G6" s="60"/>
      <c r="H6" s="73"/>
      <c r="I6" s="22">
        <f>IF(D6="","",MONTH(DATEVALUE(D6&amp;" 1")))</f>
        <v>8</v>
      </c>
      <c r="J6" s="22">
        <f>IF(I6="","",IF(I6&gt;=7,2000,2001))</f>
        <v>2000</v>
      </c>
      <c r="K6" s="21">
        <f t="shared" si="0"/>
        <v>36739</v>
      </c>
      <c r="L6" s="22">
        <f>IF(E6="","",MONTH(DATEVALUE(E6&amp;" 1")))</f>
        <v>12</v>
      </c>
      <c r="M6" s="22">
        <f>IF(L6="","",IF(L6&gt;=7,2000,2001))</f>
        <v>2000</v>
      </c>
      <c r="N6" s="21">
        <f t="shared" si="1"/>
        <v>36861</v>
      </c>
      <c r="O6" s="22">
        <f>IF(F6="","",MONTH(DATEVALUE(F6&amp;" 1")))</f>
        <v>12</v>
      </c>
      <c r="P6" s="22">
        <f>IF(O6="","",IF(O6&gt;=7,2000,2001))</f>
        <v>2000</v>
      </c>
      <c r="Q6" s="21">
        <f t="shared" si="2"/>
        <v>36861</v>
      </c>
      <c r="R6" s="22" t="str">
        <f>IF(G6="","",MONTH(DATEVALUE(G6&amp;" 1")))</f>
        <v/>
      </c>
      <c r="S6" s="22" t="str">
        <f>IF(R6="","",IF(R6&gt;=7,2000,2001))</f>
        <v/>
      </c>
      <c r="T6" s="21" t="str">
        <f t="shared" si="3"/>
        <v/>
      </c>
    </row>
    <row r="7" spans="1:20" ht="85.5" customHeight="1" x14ac:dyDescent="0.3">
      <c r="A7" s="141" t="s">
        <v>128</v>
      </c>
      <c r="B7" s="140"/>
      <c r="C7" s="51" t="s">
        <v>195</v>
      </c>
      <c r="D7" s="60" t="s">
        <v>41</v>
      </c>
      <c r="E7" s="60" t="s">
        <v>46</v>
      </c>
      <c r="F7" s="60" t="s">
        <v>46</v>
      </c>
      <c r="G7" s="60"/>
      <c r="H7" s="73"/>
      <c r="I7" s="22">
        <f t="shared" ref="I7" si="4">IF(D7="","",MONTH(DATEVALUE(D7&amp;" 1")))</f>
        <v>12</v>
      </c>
      <c r="J7" s="22">
        <f t="shared" ref="J7" si="5">IF(I7="","",IF(I7&gt;=7,2000,2001))</f>
        <v>2000</v>
      </c>
      <c r="K7" s="21">
        <f t="shared" ref="K7" si="6">IF(OR(I7="",J7=""),"",DATE(J7,I7,1))</f>
        <v>36861</v>
      </c>
      <c r="L7" s="22">
        <f t="shared" ref="L7" si="7">IF(E7="","",MONTH(DATEVALUE(E7&amp;" 1")))</f>
        <v>5</v>
      </c>
      <c r="M7" s="22">
        <f t="shared" ref="M7" si="8">IF(L7="","",IF(L7&gt;=7,2000,2001))</f>
        <v>2001</v>
      </c>
      <c r="N7" s="21">
        <f t="shared" ref="N7" si="9">IF(OR(L7="",M7=""),"",DATE(M7,L7,1))</f>
        <v>37012</v>
      </c>
      <c r="O7" s="22">
        <f t="shared" ref="O7" si="10">IF(F7="","",MONTH(DATEVALUE(F7&amp;" 1")))</f>
        <v>5</v>
      </c>
      <c r="P7" s="22">
        <f t="shared" ref="P7" si="11">IF(O7="","",IF(O7&gt;=7,2000,2001))</f>
        <v>2001</v>
      </c>
      <c r="Q7" s="21">
        <f t="shared" ref="Q7" si="12">IF(OR(O7="",P7=""),"",DATE(P7,O7,1))</f>
        <v>37012</v>
      </c>
      <c r="R7" s="22" t="str">
        <f t="shared" ref="R7" si="13">IF(G7="","",MONTH(DATEVALUE(G7&amp;" 1")))</f>
        <v/>
      </c>
      <c r="S7" s="22" t="str">
        <f t="shared" ref="S7" si="14">IF(R7="","",IF(R7&gt;=7,2000,2001))</f>
        <v/>
      </c>
      <c r="T7" s="21" t="str">
        <f t="shared" ref="T7" si="15">IF(OR(R7="",S7=""),"",DATE(S7,R7,1))</f>
        <v/>
      </c>
    </row>
    <row r="8" spans="1:20" ht="91" x14ac:dyDescent="0.3">
      <c r="A8" s="126" t="s">
        <v>196</v>
      </c>
      <c r="B8" s="126" t="s">
        <v>197</v>
      </c>
      <c r="C8" s="132" t="s">
        <v>234</v>
      </c>
      <c r="D8" s="60" t="s">
        <v>42</v>
      </c>
      <c r="E8" s="60" t="s">
        <v>46</v>
      </c>
      <c r="F8" s="60" t="s">
        <v>46</v>
      </c>
      <c r="G8" s="60"/>
      <c r="H8" s="73"/>
      <c r="I8" s="22">
        <f t="shared" ref="I8" si="16">IF(D8="","",MONTH(DATEVALUE(D8&amp;" 1")))</f>
        <v>1</v>
      </c>
      <c r="J8" s="22">
        <f t="shared" ref="J8" si="17">IF(I8="","",IF(I8&gt;=7,2000,2001))</f>
        <v>2001</v>
      </c>
      <c r="K8" s="21">
        <f t="shared" si="0"/>
        <v>36892</v>
      </c>
      <c r="L8" s="22">
        <f t="shared" ref="L8" si="18">IF(E8="","",MONTH(DATEVALUE(E8&amp;" 1")))</f>
        <v>5</v>
      </c>
      <c r="M8" s="22">
        <f t="shared" ref="M8" si="19">IF(L8="","",IF(L8&gt;=7,2000,2001))</f>
        <v>2001</v>
      </c>
      <c r="N8" s="21">
        <f t="shared" si="1"/>
        <v>37012</v>
      </c>
      <c r="O8" s="22">
        <f t="shared" ref="O8" si="20">IF(F8="","",MONTH(DATEVALUE(F8&amp;" 1")))</f>
        <v>5</v>
      </c>
      <c r="P8" s="22">
        <f t="shared" ref="P8" si="21">IF(O8="","",IF(O8&gt;=7,2000,2001))</f>
        <v>2001</v>
      </c>
      <c r="Q8" s="21">
        <f t="shared" si="2"/>
        <v>37012</v>
      </c>
      <c r="R8" s="22" t="str">
        <f t="shared" ref="R8" si="22">IF(G8="","",MONTH(DATEVALUE(G8&amp;" 1")))</f>
        <v/>
      </c>
      <c r="S8" s="22" t="str">
        <f t="shared" ref="S8" si="23">IF(R8="","",IF(R8&gt;=7,2000,2001))</f>
        <v/>
      </c>
      <c r="T8" s="21" t="str">
        <f t="shared" si="3"/>
        <v/>
      </c>
    </row>
    <row r="9" spans="1:20" ht="65" x14ac:dyDescent="0.3">
      <c r="A9" s="61" t="s">
        <v>129</v>
      </c>
      <c r="B9" s="46" t="s">
        <v>198</v>
      </c>
      <c r="C9" s="158" t="s">
        <v>199</v>
      </c>
      <c r="D9" s="60" t="s">
        <v>42</v>
      </c>
      <c r="E9" s="60" t="s">
        <v>46</v>
      </c>
      <c r="F9" s="60" t="s">
        <v>46</v>
      </c>
      <c r="G9" s="60" t="s">
        <v>46</v>
      </c>
      <c r="H9" s="73"/>
      <c r="I9" s="22">
        <f t="shared" ref="I9:I16" si="24">IF(D9="","",MONTH(DATEVALUE(D9&amp;" 1")))</f>
        <v>1</v>
      </c>
      <c r="J9" s="22">
        <f t="shared" ref="J9:J16" si="25">IF(I9="","",IF(I9&gt;=7,2000,2001))</f>
        <v>2001</v>
      </c>
      <c r="K9" s="21">
        <f t="shared" ref="K9:K16" si="26">IF(OR(I9="",J9=""),"",DATE(J9,I9,1))</f>
        <v>36892</v>
      </c>
      <c r="L9" s="22">
        <f t="shared" ref="L9:L16" si="27">IF(E9="","",MONTH(DATEVALUE(E9&amp;" 1")))</f>
        <v>5</v>
      </c>
      <c r="M9" s="22">
        <f t="shared" ref="M9:M16" si="28">IF(L9="","",IF(L9&gt;=7,2000,2001))</f>
        <v>2001</v>
      </c>
      <c r="N9" s="21">
        <f t="shared" ref="N9:N16" si="29">IF(OR(L9="",M9=""),"",DATE(M9,L9,1))</f>
        <v>37012</v>
      </c>
      <c r="O9" s="22">
        <f t="shared" ref="O9:O16" si="30">IF(F9="","",MONTH(DATEVALUE(F9&amp;" 1")))</f>
        <v>5</v>
      </c>
      <c r="P9" s="22">
        <f t="shared" ref="P9:P16" si="31">IF(O9="","",IF(O9&gt;=7,2000,2001))</f>
        <v>2001</v>
      </c>
      <c r="Q9" s="21">
        <f t="shared" ref="Q9:Q16" si="32">IF(OR(O9="",P9=""),"",DATE(P9,O9,1))</f>
        <v>37012</v>
      </c>
      <c r="R9" s="22">
        <f t="shared" ref="R9:R16" si="33">IF(G9="","",MONTH(DATEVALUE(G9&amp;" 1")))</f>
        <v>5</v>
      </c>
      <c r="S9" s="22">
        <f t="shared" ref="S9:S16" si="34">IF(R9="","",IF(R9&gt;=7,2000,2001))</f>
        <v>2001</v>
      </c>
      <c r="T9" s="21">
        <f t="shared" ref="T9:T16" si="35">IF(OR(R9="",S9=""),"",DATE(S9,R9,1))</f>
        <v>37012</v>
      </c>
    </row>
    <row r="10" spans="1:20" x14ac:dyDescent="0.3">
      <c r="A10" s="61"/>
      <c r="B10" s="46"/>
      <c r="C10" s="46"/>
      <c r="D10" s="60"/>
      <c r="E10" s="60"/>
      <c r="F10" s="60"/>
      <c r="G10" s="60"/>
      <c r="H10" s="73"/>
      <c r="I10" s="22" t="str">
        <f t="shared" si="24"/>
        <v/>
      </c>
      <c r="J10" s="22" t="str">
        <f t="shared" si="25"/>
        <v/>
      </c>
      <c r="K10" s="21" t="str">
        <f t="shared" si="26"/>
        <v/>
      </c>
      <c r="L10" s="22" t="str">
        <f t="shared" si="27"/>
        <v/>
      </c>
      <c r="M10" s="22" t="str">
        <f t="shared" si="28"/>
        <v/>
      </c>
      <c r="N10" s="21" t="str">
        <f t="shared" si="29"/>
        <v/>
      </c>
      <c r="O10" s="22" t="str">
        <f t="shared" si="30"/>
        <v/>
      </c>
      <c r="P10" s="22" t="str">
        <f t="shared" si="31"/>
        <v/>
      </c>
      <c r="Q10" s="21" t="str">
        <f t="shared" si="32"/>
        <v/>
      </c>
      <c r="R10" s="22" t="str">
        <f t="shared" si="33"/>
        <v/>
      </c>
      <c r="S10" s="22" t="str">
        <f t="shared" si="34"/>
        <v/>
      </c>
      <c r="T10" s="21" t="str">
        <f t="shared" si="35"/>
        <v/>
      </c>
    </row>
    <row r="11" spans="1:20" x14ac:dyDescent="0.3">
      <c r="A11" s="46"/>
      <c r="B11" s="46"/>
      <c r="C11" s="46"/>
      <c r="D11" s="60"/>
      <c r="E11" s="60"/>
      <c r="F11" s="60"/>
      <c r="G11" s="60"/>
      <c r="H11" s="73"/>
      <c r="I11" s="22" t="str">
        <f t="shared" si="24"/>
        <v/>
      </c>
      <c r="J11" s="22" t="str">
        <f t="shared" si="25"/>
        <v/>
      </c>
      <c r="K11" s="21" t="str">
        <f t="shared" si="26"/>
        <v/>
      </c>
      <c r="L11" s="22" t="str">
        <f t="shared" si="27"/>
        <v/>
      </c>
      <c r="M11" s="22" t="str">
        <f t="shared" si="28"/>
        <v/>
      </c>
      <c r="N11" s="21" t="str">
        <f t="shared" si="29"/>
        <v/>
      </c>
      <c r="O11" s="22" t="str">
        <f t="shared" si="30"/>
        <v/>
      </c>
      <c r="P11" s="22" t="str">
        <f t="shared" si="31"/>
        <v/>
      </c>
      <c r="Q11" s="21" t="str">
        <f t="shared" si="32"/>
        <v/>
      </c>
      <c r="R11" s="22" t="str">
        <f t="shared" si="33"/>
        <v/>
      </c>
      <c r="S11" s="22" t="str">
        <f t="shared" si="34"/>
        <v/>
      </c>
      <c r="T11" s="21" t="str">
        <f t="shared" si="35"/>
        <v/>
      </c>
    </row>
    <row r="12" spans="1:20" x14ac:dyDescent="0.3">
      <c r="A12" s="46"/>
      <c r="B12" s="46"/>
      <c r="C12" s="46"/>
      <c r="D12" s="60"/>
      <c r="E12" s="60"/>
      <c r="F12" s="60"/>
      <c r="G12" s="60"/>
      <c r="H12" s="73"/>
      <c r="I12" s="22" t="str">
        <f t="shared" si="24"/>
        <v/>
      </c>
      <c r="J12" s="22" t="str">
        <f t="shared" si="25"/>
        <v/>
      </c>
      <c r="K12" s="21" t="str">
        <f t="shared" si="26"/>
        <v/>
      </c>
      <c r="L12" s="22" t="str">
        <f t="shared" si="27"/>
        <v/>
      </c>
      <c r="M12" s="22" t="str">
        <f t="shared" si="28"/>
        <v/>
      </c>
      <c r="N12" s="21" t="str">
        <f t="shared" si="29"/>
        <v/>
      </c>
      <c r="O12" s="22" t="str">
        <f t="shared" si="30"/>
        <v/>
      </c>
      <c r="P12" s="22" t="str">
        <f t="shared" si="31"/>
        <v/>
      </c>
      <c r="Q12" s="21" t="str">
        <f t="shared" si="32"/>
        <v/>
      </c>
      <c r="R12" s="22" t="str">
        <f t="shared" si="33"/>
        <v/>
      </c>
      <c r="S12" s="22" t="str">
        <f t="shared" si="34"/>
        <v/>
      </c>
      <c r="T12" s="21" t="str">
        <f t="shared" si="35"/>
        <v/>
      </c>
    </row>
    <row r="13" spans="1:20" x14ac:dyDescent="0.3">
      <c r="A13" s="61"/>
      <c r="B13" s="46"/>
      <c r="C13" s="46"/>
      <c r="D13" s="60"/>
      <c r="E13" s="60"/>
      <c r="F13" s="60"/>
      <c r="G13" s="50"/>
      <c r="H13" s="73"/>
      <c r="I13" s="22" t="str">
        <f t="shared" si="24"/>
        <v/>
      </c>
      <c r="J13" s="22" t="str">
        <f t="shared" si="25"/>
        <v/>
      </c>
      <c r="K13" s="21" t="str">
        <f t="shared" si="26"/>
        <v/>
      </c>
      <c r="L13" s="22" t="str">
        <f t="shared" si="27"/>
        <v/>
      </c>
      <c r="M13" s="22" t="str">
        <f t="shared" si="28"/>
        <v/>
      </c>
      <c r="N13" s="21" t="str">
        <f t="shared" si="29"/>
        <v/>
      </c>
      <c r="O13" s="22" t="str">
        <f t="shared" si="30"/>
        <v/>
      </c>
      <c r="P13" s="22" t="str">
        <f t="shared" si="31"/>
        <v/>
      </c>
      <c r="Q13" s="21" t="str">
        <f t="shared" si="32"/>
        <v/>
      </c>
      <c r="R13" s="22" t="str">
        <f t="shared" si="33"/>
        <v/>
      </c>
      <c r="S13" s="22" t="str">
        <f t="shared" si="34"/>
        <v/>
      </c>
      <c r="T13" s="21" t="str">
        <f t="shared" si="35"/>
        <v/>
      </c>
    </row>
    <row r="14" spans="1:20" x14ac:dyDescent="0.3">
      <c r="A14" s="61"/>
      <c r="B14" s="46"/>
      <c r="C14" s="46"/>
      <c r="D14" s="60"/>
      <c r="E14" s="60"/>
      <c r="F14" s="60"/>
      <c r="G14" s="50"/>
      <c r="H14" s="73"/>
      <c r="I14" s="22" t="str">
        <f t="shared" si="24"/>
        <v/>
      </c>
      <c r="J14" s="22" t="str">
        <f t="shared" si="25"/>
        <v/>
      </c>
      <c r="K14" s="21" t="str">
        <f t="shared" si="26"/>
        <v/>
      </c>
      <c r="L14" s="22" t="str">
        <f t="shared" si="27"/>
        <v/>
      </c>
      <c r="M14" s="22" t="str">
        <f t="shared" si="28"/>
        <v/>
      </c>
      <c r="N14" s="21" t="str">
        <f t="shared" si="29"/>
        <v/>
      </c>
      <c r="O14" s="22" t="str">
        <f t="shared" si="30"/>
        <v/>
      </c>
      <c r="P14" s="22" t="str">
        <f t="shared" si="31"/>
        <v/>
      </c>
      <c r="Q14" s="21" t="str">
        <f t="shared" si="32"/>
        <v/>
      </c>
      <c r="R14" s="22" t="str">
        <f t="shared" si="33"/>
        <v/>
      </c>
      <c r="S14" s="22" t="str">
        <f t="shared" si="34"/>
        <v/>
      </c>
      <c r="T14" s="21" t="str">
        <f t="shared" si="35"/>
        <v/>
      </c>
    </row>
    <row r="15" spans="1:20" x14ac:dyDescent="0.3">
      <c r="A15" s="61"/>
      <c r="B15" s="46"/>
      <c r="C15" s="46"/>
      <c r="D15" s="60"/>
      <c r="E15" s="60"/>
      <c r="F15" s="60"/>
      <c r="G15" s="60"/>
      <c r="H15" s="73"/>
      <c r="I15" s="22" t="str">
        <f t="shared" si="24"/>
        <v/>
      </c>
      <c r="J15" s="22" t="str">
        <f t="shared" si="25"/>
        <v/>
      </c>
      <c r="K15" s="21" t="str">
        <f t="shared" si="26"/>
        <v/>
      </c>
      <c r="L15" s="22" t="str">
        <f t="shared" si="27"/>
        <v/>
      </c>
      <c r="M15" s="22" t="str">
        <f t="shared" si="28"/>
        <v/>
      </c>
      <c r="N15" s="21" t="str">
        <f t="shared" si="29"/>
        <v/>
      </c>
      <c r="O15" s="22" t="str">
        <f t="shared" si="30"/>
        <v/>
      </c>
      <c r="P15" s="22" t="str">
        <f t="shared" si="31"/>
        <v/>
      </c>
      <c r="Q15" s="21" t="str">
        <f t="shared" si="32"/>
        <v/>
      </c>
      <c r="R15" s="22" t="str">
        <f t="shared" si="33"/>
        <v/>
      </c>
      <c r="S15" s="22" t="str">
        <f t="shared" si="34"/>
        <v/>
      </c>
      <c r="T15" s="21" t="str">
        <f t="shared" si="35"/>
        <v/>
      </c>
    </row>
    <row r="16" spans="1:20" x14ac:dyDescent="0.3">
      <c r="A16" s="61"/>
      <c r="B16" s="100"/>
      <c r="C16" s="100"/>
      <c r="D16" s="108"/>
      <c r="E16" s="108"/>
      <c r="F16" s="108"/>
      <c r="G16" s="108"/>
      <c r="H16" s="73"/>
      <c r="I16" s="22" t="str">
        <f t="shared" si="24"/>
        <v/>
      </c>
      <c r="J16" s="22" t="str">
        <f t="shared" si="25"/>
        <v/>
      </c>
      <c r="K16" s="21" t="str">
        <f t="shared" si="26"/>
        <v/>
      </c>
      <c r="L16" s="22" t="str">
        <f t="shared" si="27"/>
        <v/>
      </c>
      <c r="M16" s="22" t="str">
        <f t="shared" si="28"/>
        <v/>
      </c>
      <c r="N16" s="21" t="str">
        <f t="shared" si="29"/>
        <v/>
      </c>
      <c r="O16" s="22" t="str">
        <f t="shared" si="30"/>
        <v/>
      </c>
      <c r="P16" s="22" t="str">
        <f t="shared" si="31"/>
        <v/>
      </c>
      <c r="Q16" s="21" t="str">
        <f t="shared" si="32"/>
        <v/>
      </c>
      <c r="R16" s="22" t="str">
        <f t="shared" si="33"/>
        <v/>
      </c>
      <c r="S16" s="22" t="str">
        <f t="shared" si="34"/>
        <v/>
      </c>
      <c r="T16" s="21" t="str">
        <f t="shared" si="35"/>
        <v/>
      </c>
    </row>
    <row r="17" spans="1:8" x14ac:dyDescent="0.3">
      <c r="A17" s="146" t="str">
        <f>HYPERLINK("#'3. Fiscal Timeline'!A1","Click here to return to the Timeline")</f>
        <v>Click here to return to the Timeline</v>
      </c>
      <c r="B17" s="105"/>
      <c r="C17" s="105"/>
      <c r="D17" s="73"/>
      <c r="E17" s="73"/>
      <c r="F17" s="73"/>
      <c r="G17" s="73"/>
      <c r="H17" s="73"/>
    </row>
    <row r="18" spans="1:8" x14ac:dyDescent="0.3">
      <c r="A18" s="17"/>
      <c r="B18" s="27"/>
      <c r="C18" s="27"/>
    </row>
    <row r="19" spans="1:8" x14ac:dyDescent="0.3">
      <c r="A19" s="147" t="s">
        <v>98</v>
      </c>
      <c r="B19" s="28"/>
      <c r="C19" s="28"/>
    </row>
    <row r="20" spans="1:8" x14ac:dyDescent="0.3">
      <c r="A20" s="29" t="s">
        <v>99</v>
      </c>
      <c r="B20" s="29" t="s">
        <v>100</v>
      </c>
      <c r="C20" s="29" t="s">
        <v>101</v>
      </c>
    </row>
    <row r="21" spans="1:8" ht="207" customHeight="1" x14ac:dyDescent="0.3">
      <c r="A21" s="17" t="s">
        <v>224</v>
      </c>
      <c r="B21" s="131" t="s">
        <v>226</v>
      </c>
      <c r="C21" s="87" t="s">
        <v>225</v>
      </c>
    </row>
    <row r="22" spans="1:8" s="1" customFormat="1" ht="156" x14ac:dyDescent="0.3">
      <c r="A22" s="107" t="s">
        <v>105</v>
      </c>
      <c r="B22" s="107" t="s">
        <v>106</v>
      </c>
      <c r="C22" s="87" t="s">
        <v>107</v>
      </c>
      <c r="D22" s="129"/>
    </row>
    <row r="23" spans="1:8" ht="143" x14ac:dyDescent="0.3">
      <c r="A23" s="150" t="s">
        <v>114</v>
      </c>
      <c r="B23" s="106" t="s">
        <v>115</v>
      </c>
      <c r="C23" s="135" t="s">
        <v>116</v>
      </c>
    </row>
    <row r="24" spans="1:8" ht="65" x14ac:dyDescent="0.3">
      <c r="A24" s="160" t="s">
        <v>130</v>
      </c>
      <c r="B24" s="106" t="s">
        <v>213</v>
      </c>
      <c r="C24" s="96" t="s">
        <v>122</v>
      </c>
    </row>
    <row r="25" spans="1:8" x14ac:dyDescent="0.3"/>
    <row r="26" spans="1:8" x14ac:dyDescent="0.3">
      <c r="A26" s="146" t="str">
        <f>HYPERLINK("#'3. Fiscal Timeline'!A1","Click here to return to the Timeline")</f>
        <v>Click here to return to the Timeline</v>
      </c>
    </row>
    <row r="27" spans="1:8" x14ac:dyDescent="0.3"/>
    <row r="28" spans="1:8" x14ac:dyDescent="0.3">
      <c r="A28" s="121" t="s">
        <v>233</v>
      </c>
    </row>
    <row r="29" spans="1:8" x14ac:dyDescent="0.3">
      <c r="A29" s="148" t="s">
        <v>28</v>
      </c>
    </row>
    <row r="30" spans="1:8" x14ac:dyDescent="0.3">
      <c r="A30" s="164" t="s">
        <v>29</v>
      </c>
      <c r="B30" s="164"/>
      <c r="C30" s="164"/>
      <c r="D30" s="164"/>
      <c r="E30" s="164"/>
      <c r="F30" s="164"/>
      <c r="G30" s="164"/>
      <c r="H30" s="164"/>
    </row>
  </sheetData>
  <sheetProtection algorithmName="SHA-512" hashValue="rq0CkcKwIHGz7Nl++pEkbDa1I1aQSbMA/QvyJpr3fw/zE6jahtNK+c8wXg4JCTbUT12x+tCjAHCuWDl+3ndW6Q==" saltValue="YUlew1eTvplpgc8SC6EYww==" spinCount="100000" sheet="1" formatCells="0" formatColumns="0" formatRows="0"/>
  <mergeCells count="1">
    <mergeCell ref="A30:H30"/>
  </mergeCells>
  <dataValidations count="1">
    <dataValidation type="list" allowBlank="1" showInputMessage="1" showErrorMessage="1" sqref="D4:G16" xr:uid="{00000000-0002-0000-0800-000000000000}">
      <formula1>Months</formula1>
    </dataValidation>
  </dataValidations>
  <hyperlinks>
    <hyperlink ref="A29" r:id="rId1" xr:uid="{00000000-0004-0000-0800-000000000000}"/>
    <hyperlink ref="C21" r:id="rId2" xr:uid="{F30EEBE6-A78E-4036-A43A-2E9B72FE719B}"/>
    <hyperlink ref="C22" r:id="rId3" display="https://sites.ed.gov/idea/files/OSEP-Prior-Approval-Guidance-Policy-Support-22-03.pdf" xr:uid="{9AC69724-A3A8-4BB5-A57C-8FC8D2D989B5}"/>
  </hyperlinks>
  <pageMargins left="0.7" right="0.7" top="0.75" bottom="0.75" header="0.3" footer="0.3"/>
  <pageSetup orientation="portrait" r:id="rId4"/>
  <tableParts count="2">
    <tablePart r:id="rId5"/>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sheetPr>
  <dimension ref="A1:U33"/>
  <sheetViews>
    <sheetView showGridLines="0" zoomScaleNormal="100" workbookViewId="0"/>
  </sheetViews>
  <sheetFormatPr defaultColWidth="0" defaultRowHeight="13" zeroHeight="1" x14ac:dyDescent="0.3"/>
  <cols>
    <col min="1" max="1" width="35.59765625" customWidth="1"/>
    <col min="2" max="2" width="35.59765625" style="1" customWidth="1"/>
    <col min="3" max="3" width="45.59765625" style="1" customWidth="1"/>
    <col min="4" max="4" width="13.59765625" style="1" customWidth="1"/>
    <col min="5" max="7" width="13.59765625" customWidth="1"/>
    <col min="8" max="8" width="50.796875" customWidth="1"/>
    <col min="9" max="9" width="11" hidden="1" customWidth="1"/>
    <col min="10" max="10" width="9" hidden="1" customWidth="1"/>
    <col min="11" max="11" width="11.3984375" hidden="1" customWidth="1"/>
    <col min="12" max="12" width="9.59765625" hidden="1" customWidth="1"/>
    <col min="13" max="13" width="11.3984375" hidden="1" customWidth="1"/>
    <col min="14" max="14" width="10.59765625" hidden="1" customWidth="1"/>
    <col min="15" max="16" width="9" hidden="1" customWidth="1"/>
    <col min="17" max="17" width="10.3984375" hidden="1" customWidth="1"/>
    <col min="18" max="19" width="9" hidden="1" customWidth="1"/>
    <col min="20" max="20" width="10.59765625" hidden="1" customWidth="1"/>
    <col min="21" max="21" width="9.59765625" hidden="1" customWidth="1"/>
    <col min="22" max="16384" width="9" hidden="1"/>
  </cols>
  <sheetData>
    <row r="1" spans="1:21" x14ac:dyDescent="0.3">
      <c r="A1" s="10" t="s">
        <v>131</v>
      </c>
      <c r="B1" s="10"/>
      <c r="C1" s="10"/>
      <c r="D1" s="10"/>
      <c r="E1" s="20"/>
      <c r="F1" s="20"/>
      <c r="G1" s="20"/>
      <c r="H1" s="20"/>
      <c r="I1" s="6"/>
      <c r="J1" s="6"/>
      <c r="K1" s="6"/>
      <c r="L1" s="6"/>
    </row>
    <row r="2" spans="1:21" x14ac:dyDescent="0.3">
      <c r="A2" s="10"/>
      <c r="B2" s="10"/>
      <c r="C2" s="10"/>
      <c r="D2" s="98" t="s">
        <v>65</v>
      </c>
      <c r="E2" s="20"/>
      <c r="F2" s="20"/>
      <c r="G2" s="20"/>
      <c r="H2" s="20"/>
      <c r="I2" s="6"/>
      <c r="J2" s="6"/>
      <c r="K2" s="6"/>
      <c r="L2" s="6"/>
    </row>
    <row r="3" spans="1:21" ht="39" x14ac:dyDescent="0.3">
      <c r="A3" s="7" t="s">
        <v>35</v>
      </c>
      <c r="B3" s="8" t="s">
        <v>206</v>
      </c>
      <c r="C3" s="8" t="s">
        <v>207</v>
      </c>
      <c r="D3" s="9" t="s">
        <v>124</v>
      </c>
      <c r="E3" s="8" t="s">
        <v>69</v>
      </c>
      <c r="F3" s="8" t="s">
        <v>70</v>
      </c>
      <c r="G3" s="8" t="s">
        <v>71</v>
      </c>
      <c r="H3" s="8" t="s">
        <v>208</v>
      </c>
      <c r="I3" s="21" t="s">
        <v>73</v>
      </c>
      <c r="J3" s="21" t="s">
        <v>74</v>
      </c>
      <c r="K3" s="21" t="s">
        <v>75</v>
      </c>
      <c r="L3" s="21" t="s">
        <v>76</v>
      </c>
      <c r="M3" s="21" t="s">
        <v>77</v>
      </c>
      <c r="N3" s="21" t="s">
        <v>78</v>
      </c>
      <c r="O3" s="21" t="s">
        <v>79</v>
      </c>
      <c r="P3" s="21" t="s">
        <v>80</v>
      </c>
      <c r="Q3" s="21" t="s">
        <v>52</v>
      </c>
      <c r="R3" s="21" t="s">
        <v>81</v>
      </c>
      <c r="S3" s="21" t="s">
        <v>82</v>
      </c>
      <c r="T3" s="21" t="s">
        <v>53</v>
      </c>
    </row>
    <row r="4" spans="1:21" ht="52" x14ac:dyDescent="0.3">
      <c r="A4" s="53" t="s">
        <v>132</v>
      </c>
      <c r="B4" s="50" t="s">
        <v>133</v>
      </c>
      <c r="C4" s="51" t="s">
        <v>134</v>
      </c>
      <c r="D4" s="52" t="s">
        <v>36</v>
      </c>
      <c r="E4" s="52" t="s">
        <v>43</v>
      </c>
      <c r="F4" s="52" t="s">
        <v>43</v>
      </c>
      <c r="G4" s="52"/>
      <c r="H4" s="55"/>
      <c r="I4" s="22">
        <f>IF(D4="","",MONTH(DATEVALUE(D4&amp;" 1")))</f>
        <v>7</v>
      </c>
      <c r="J4" s="22">
        <f>IF(I4="","",IF(I4&gt;=7,2000,2001))</f>
        <v>2000</v>
      </c>
      <c r="K4" s="21">
        <f>IF(OR(I4="",J4=""),"",DATE(J4,I4,1))</f>
        <v>36708</v>
      </c>
      <c r="L4" s="22">
        <f>IF(E4="","",MONTH(DATEVALUE(E4&amp;" 1")))</f>
        <v>2</v>
      </c>
      <c r="M4" s="22">
        <f>IF(L4="","",IF(L4&gt;=7,2000,2001))</f>
        <v>2001</v>
      </c>
      <c r="N4" s="21">
        <f>IF(OR(L4="",M4=""),"",DATE(M4,L4,1))</f>
        <v>36923</v>
      </c>
      <c r="O4" s="22">
        <f>IF(F4="","",MONTH(DATEVALUE(F4&amp;" 1")))</f>
        <v>2</v>
      </c>
      <c r="P4" s="22">
        <f>IF(O4="","",IF(O4&gt;=7,2000,2001))</f>
        <v>2001</v>
      </c>
      <c r="Q4" s="21">
        <f>IF(OR(O4="",P4=""),"",DATE(P4,O4,1))</f>
        <v>36923</v>
      </c>
      <c r="R4" s="22" t="str">
        <f>IF(G4="","",MONTH(DATEVALUE(G4&amp;" 1")))</f>
        <v/>
      </c>
      <c r="S4" s="22" t="str">
        <f>IF(R4="","",IF(R4&gt;=7,2000,2001))</f>
        <v/>
      </c>
      <c r="T4" s="21" t="str">
        <f t="shared" ref="T4:T16" si="0">IF(OR(R4="",S4=""),"",DATE(S4,R4,1))</f>
        <v/>
      </c>
      <c r="U4" s="43"/>
    </row>
    <row r="5" spans="1:21" ht="109" customHeight="1" x14ac:dyDescent="0.3">
      <c r="A5" s="53" t="s">
        <v>228</v>
      </c>
      <c r="B5" s="50"/>
      <c r="C5" s="51" t="s">
        <v>200</v>
      </c>
      <c r="D5" s="52" t="s">
        <v>36</v>
      </c>
      <c r="E5" s="52" t="s">
        <v>43</v>
      </c>
      <c r="F5" s="52" t="s">
        <v>43</v>
      </c>
      <c r="G5" s="52"/>
      <c r="H5" s="55"/>
      <c r="I5" s="22">
        <f>IF(D5="","",MONTH(DATEVALUE(D5&amp;" 1")))</f>
        <v>7</v>
      </c>
      <c r="J5" s="22">
        <f>IF(I5="","",IF(I5&gt;=7,2000,2001))</f>
        <v>2000</v>
      </c>
      <c r="K5" s="21">
        <f t="shared" ref="K5:K16" si="1">IF(OR(I5="",J5=""),"",DATE(J5,I5,1))</f>
        <v>36708</v>
      </c>
      <c r="L5" s="22">
        <f>IF(E5="","",MONTH(DATEVALUE(E5&amp;" 1")))</f>
        <v>2</v>
      </c>
      <c r="M5" s="22">
        <f>IF(L5="","",IF(L5&gt;=7,2000,2001))</f>
        <v>2001</v>
      </c>
      <c r="N5" s="21">
        <f t="shared" ref="N5:N16" si="2">IF(OR(L5="",M5=""),"",DATE(M5,L5,1))</f>
        <v>36923</v>
      </c>
      <c r="O5" s="22">
        <f>IF(F5="","",MONTH(DATEVALUE(F5&amp;" 1")))</f>
        <v>2</v>
      </c>
      <c r="P5" s="22">
        <f>IF(O5="","",IF(O5&gt;=7,2000,2001))</f>
        <v>2001</v>
      </c>
      <c r="Q5" s="21">
        <f t="shared" ref="Q5:Q16" si="3">IF(OR(O5="",P5=""),"",DATE(P5,O5,1))</f>
        <v>36923</v>
      </c>
      <c r="R5" s="22" t="str">
        <f>IF(G5="","",MONTH(DATEVALUE(G5&amp;" 1")))</f>
        <v/>
      </c>
      <c r="S5" s="22" t="str">
        <f>IF(R5="","",IF(R5&gt;=7,2000,2001))</f>
        <v/>
      </c>
      <c r="T5" s="21" t="str">
        <f t="shared" si="0"/>
        <v/>
      </c>
    </row>
    <row r="6" spans="1:21" ht="173.5" customHeight="1" x14ac:dyDescent="0.3">
      <c r="A6" s="54" t="s">
        <v>135</v>
      </c>
      <c r="B6" s="50" t="s">
        <v>235</v>
      </c>
      <c r="C6" s="51" t="s">
        <v>201</v>
      </c>
      <c r="D6" s="52" t="s">
        <v>43</v>
      </c>
      <c r="E6" s="52" t="s">
        <v>46</v>
      </c>
      <c r="F6" s="52" t="s">
        <v>46</v>
      </c>
      <c r="G6" s="52" t="s">
        <v>46</v>
      </c>
      <c r="H6" s="55"/>
      <c r="I6" s="22">
        <f>IF(D6="","",MONTH(DATEVALUE(D6&amp;" 1")))</f>
        <v>2</v>
      </c>
      <c r="J6" s="22">
        <f>IF(I6="","",IF(I6&gt;=7,2000,2001))</f>
        <v>2001</v>
      </c>
      <c r="K6" s="21">
        <f t="shared" si="1"/>
        <v>36923</v>
      </c>
      <c r="L6" s="22">
        <f>IF(E6="","",MONTH(DATEVALUE(E6&amp;" 1")))</f>
        <v>5</v>
      </c>
      <c r="M6" s="22">
        <f>IF(L6="","",IF(L6&gt;=7,2000,2001))</f>
        <v>2001</v>
      </c>
      <c r="N6" s="21">
        <f t="shared" si="2"/>
        <v>37012</v>
      </c>
      <c r="O6" s="22">
        <f>IF(F6="","",MONTH(DATEVALUE(F6&amp;" 1")))</f>
        <v>5</v>
      </c>
      <c r="P6" s="22">
        <f>IF(O6="","",IF(O6&gt;=7,2000,2001))</f>
        <v>2001</v>
      </c>
      <c r="Q6" s="21">
        <f t="shared" si="3"/>
        <v>37012</v>
      </c>
      <c r="R6" s="22">
        <f>IF(G6="","",MONTH(DATEVALUE(G6&amp;" 1")))</f>
        <v>5</v>
      </c>
      <c r="S6" s="22">
        <f>IF(R6="","",IF(R6&gt;=7,2000,2001))</f>
        <v>2001</v>
      </c>
      <c r="T6" s="21">
        <f t="shared" si="0"/>
        <v>37012</v>
      </c>
    </row>
    <row r="7" spans="1:21" x14ac:dyDescent="0.3">
      <c r="A7" s="54"/>
      <c r="B7" s="50"/>
      <c r="C7" s="51"/>
      <c r="D7" s="52"/>
      <c r="E7" s="52"/>
      <c r="F7" s="52"/>
      <c r="G7" s="52"/>
      <c r="H7" s="55"/>
      <c r="I7" s="22" t="str">
        <f t="shared" ref="I7:I13" si="4">IF(D7="","",MONTH(DATEVALUE(D7&amp;" 1")))</f>
        <v/>
      </c>
      <c r="J7" s="22" t="str">
        <f t="shared" ref="J7:J16" si="5">IF(I7="","",IF(I7&gt;=7,2000,2001))</f>
        <v/>
      </c>
      <c r="K7" s="21" t="str">
        <f t="shared" si="1"/>
        <v/>
      </c>
      <c r="L7" s="22" t="str">
        <f t="shared" ref="L7:L13" si="6">IF(E7="","",MONTH(DATEVALUE(E7&amp;" 1")))</f>
        <v/>
      </c>
      <c r="M7" s="22" t="str">
        <f t="shared" ref="M7:M16" si="7">IF(L7="","",IF(L7&gt;=7,2000,2001))</f>
        <v/>
      </c>
      <c r="N7" s="21" t="str">
        <f t="shared" si="2"/>
        <v/>
      </c>
      <c r="O7" s="22" t="str">
        <f t="shared" ref="O7:O13" si="8">IF(F7="","",MONTH(DATEVALUE(F7&amp;" 1")))</f>
        <v/>
      </c>
      <c r="P7" s="22" t="str">
        <f t="shared" ref="P7:P16" si="9">IF(O7="","",IF(O7&gt;=7,2000,2001))</f>
        <v/>
      </c>
      <c r="Q7" s="21" t="str">
        <f t="shared" si="3"/>
        <v/>
      </c>
      <c r="R7" s="22" t="str">
        <f t="shared" ref="R7:R13" si="10">IF(G7="","",MONTH(DATEVALUE(G7&amp;" 1")))</f>
        <v/>
      </c>
      <c r="S7" s="22" t="str">
        <f t="shared" ref="S7:S16" si="11">IF(R7="","",IF(R7&gt;=7,2000,2001))</f>
        <v/>
      </c>
      <c r="T7" s="21" t="str">
        <f t="shared" si="0"/>
        <v/>
      </c>
    </row>
    <row r="8" spans="1:21" x14ac:dyDescent="0.3">
      <c r="A8" s="54"/>
      <c r="B8" s="50"/>
      <c r="C8" s="51"/>
      <c r="D8" s="52"/>
      <c r="E8" s="52"/>
      <c r="F8" s="52"/>
      <c r="G8" s="55"/>
      <c r="H8" s="55"/>
      <c r="I8" s="22" t="str">
        <f t="shared" si="4"/>
        <v/>
      </c>
      <c r="J8" s="22" t="str">
        <f t="shared" si="5"/>
        <v/>
      </c>
      <c r="K8" s="21" t="str">
        <f t="shared" si="1"/>
        <v/>
      </c>
      <c r="L8" s="22" t="str">
        <f t="shared" si="6"/>
        <v/>
      </c>
      <c r="M8" s="22" t="str">
        <f t="shared" si="7"/>
        <v/>
      </c>
      <c r="N8" s="21" t="str">
        <f t="shared" si="2"/>
        <v/>
      </c>
      <c r="O8" s="22" t="str">
        <f t="shared" si="8"/>
        <v/>
      </c>
      <c r="P8" s="22" t="str">
        <f t="shared" si="9"/>
        <v/>
      </c>
      <c r="Q8" s="21" t="str">
        <f t="shared" si="3"/>
        <v/>
      </c>
      <c r="R8" s="22" t="str">
        <f t="shared" si="10"/>
        <v/>
      </c>
      <c r="S8" s="22" t="str">
        <f t="shared" si="11"/>
        <v/>
      </c>
      <c r="T8" s="21" t="str">
        <f t="shared" si="0"/>
        <v/>
      </c>
    </row>
    <row r="9" spans="1:21" x14ac:dyDescent="0.3">
      <c r="A9" s="54"/>
      <c r="B9" s="50"/>
      <c r="C9" s="51"/>
      <c r="D9" s="52"/>
      <c r="E9" s="52"/>
      <c r="F9" s="52"/>
      <c r="G9" s="55"/>
      <c r="H9" s="55"/>
      <c r="I9" s="22" t="str">
        <f t="shared" si="4"/>
        <v/>
      </c>
      <c r="J9" s="22" t="str">
        <f t="shared" si="5"/>
        <v/>
      </c>
      <c r="K9" s="21" t="str">
        <f t="shared" si="1"/>
        <v/>
      </c>
      <c r="L9" s="22" t="str">
        <f t="shared" si="6"/>
        <v/>
      </c>
      <c r="M9" s="22" t="str">
        <f t="shared" si="7"/>
        <v/>
      </c>
      <c r="N9" s="21" t="str">
        <f t="shared" si="2"/>
        <v/>
      </c>
      <c r="O9" s="22" t="str">
        <f t="shared" si="8"/>
        <v/>
      </c>
      <c r="P9" s="22" t="str">
        <f t="shared" si="9"/>
        <v/>
      </c>
      <c r="Q9" s="21" t="str">
        <f t="shared" si="3"/>
        <v/>
      </c>
      <c r="R9" s="22" t="str">
        <f t="shared" si="10"/>
        <v/>
      </c>
      <c r="S9" s="22" t="str">
        <f t="shared" si="11"/>
        <v/>
      </c>
      <c r="T9" s="21" t="str">
        <f t="shared" si="0"/>
        <v/>
      </c>
    </row>
    <row r="10" spans="1:21" x14ac:dyDescent="0.3">
      <c r="A10" s="54"/>
      <c r="B10" s="50"/>
      <c r="C10" s="51"/>
      <c r="D10" s="52"/>
      <c r="E10" s="52"/>
      <c r="F10" s="52"/>
      <c r="G10" s="55"/>
      <c r="H10" s="55"/>
      <c r="I10" s="22" t="str">
        <f t="shared" si="4"/>
        <v/>
      </c>
      <c r="J10" s="22" t="str">
        <f t="shared" si="5"/>
        <v/>
      </c>
      <c r="K10" s="21" t="str">
        <f t="shared" si="1"/>
        <v/>
      </c>
      <c r="L10" s="22" t="str">
        <f t="shared" si="6"/>
        <v/>
      </c>
      <c r="M10" s="22" t="str">
        <f t="shared" si="7"/>
        <v/>
      </c>
      <c r="N10" s="21" t="str">
        <f t="shared" si="2"/>
        <v/>
      </c>
      <c r="O10" s="22" t="str">
        <f t="shared" si="8"/>
        <v/>
      </c>
      <c r="P10" s="22" t="str">
        <f t="shared" si="9"/>
        <v/>
      </c>
      <c r="Q10" s="21" t="str">
        <f t="shared" si="3"/>
        <v/>
      </c>
      <c r="R10" s="22" t="str">
        <f t="shared" si="10"/>
        <v/>
      </c>
      <c r="S10" s="22" t="str">
        <f t="shared" si="11"/>
        <v/>
      </c>
      <c r="T10" s="21" t="str">
        <f t="shared" si="0"/>
        <v/>
      </c>
    </row>
    <row r="11" spans="1:21" x14ac:dyDescent="0.3">
      <c r="A11" s="54"/>
      <c r="B11" s="50"/>
      <c r="C11" s="51"/>
      <c r="D11" s="52"/>
      <c r="E11" s="52"/>
      <c r="F11" s="52"/>
      <c r="G11" s="55"/>
      <c r="H11" s="55"/>
      <c r="I11" s="22" t="str">
        <f t="shared" si="4"/>
        <v/>
      </c>
      <c r="J11" s="22" t="str">
        <f t="shared" si="5"/>
        <v/>
      </c>
      <c r="K11" s="21" t="str">
        <f t="shared" si="1"/>
        <v/>
      </c>
      <c r="L11" s="22" t="str">
        <f t="shared" si="6"/>
        <v/>
      </c>
      <c r="M11" s="22" t="str">
        <f t="shared" si="7"/>
        <v/>
      </c>
      <c r="N11" s="21" t="str">
        <f t="shared" si="2"/>
        <v/>
      </c>
      <c r="O11" s="22" t="str">
        <f t="shared" si="8"/>
        <v/>
      </c>
      <c r="P11" s="22" t="str">
        <f t="shared" si="9"/>
        <v/>
      </c>
      <c r="Q11" s="21" t="str">
        <f t="shared" si="3"/>
        <v/>
      </c>
      <c r="R11" s="22" t="str">
        <f t="shared" si="10"/>
        <v/>
      </c>
      <c r="S11" s="22" t="str">
        <f t="shared" si="11"/>
        <v/>
      </c>
      <c r="T11" s="21" t="str">
        <f t="shared" si="0"/>
        <v/>
      </c>
    </row>
    <row r="12" spans="1:21" x14ac:dyDescent="0.3">
      <c r="A12" s="54"/>
      <c r="B12" s="50"/>
      <c r="C12" s="51"/>
      <c r="D12" s="52"/>
      <c r="E12" s="56"/>
      <c r="F12" s="56"/>
      <c r="G12" s="56"/>
      <c r="H12" s="55"/>
      <c r="I12" s="22" t="str">
        <f t="shared" si="4"/>
        <v/>
      </c>
      <c r="J12" s="22" t="str">
        <f t="shared" si="5"/>
        <v/>
      </c>
      <c r="K12" s="21" t="str">
        <f t="shared" si="1"/>
        <v/>
      </c>
      <c r="L12" s="22" t="str">
        <f t="shared" si="6"/>
        <v/>
      </c>
      <c r="M12" s="22" t="str">
        <f t="shared" si="7"/>
        <v/>
      </c>
      <c r="N12" s="21" t="str">
        <f t="shared" si="2"/>
        <v/>
      </c>
      <c r="O12" s="22" t="str">
        <f t="shared" si="8"/>
        <v/>
      </c>
      <c r="P12" s="22" t="str">
        <f t="shared" si="9"/>
        <v/>
      </c>
      <c r="Q12" s="21" t="str">
        <f t="shared" si="3"/>
        <v/>
      </c>
      <c r="R12" s="22" t="str">
        <f t="shared" si="10"/>
        <v/>
      </c>
      <c r="S12" s="22" t="str">
        <f t="shared" si="11"/>
        <v/>
      </c>
      <c r="T12" s="21" t="str">
        <f t="shared" si="0"/>
        <v/>
      </c>
    </row>
    <row r="13" spans="1:21" x14ac:dyDescent="0.3">
      <c r="A13" s="54"/>
      <c r="B13" s="50"/>
      <c r="C13" s="51"/>
      <c r="D13" s="52"/>
      <c r="E13" s="56"/>
      <c r="F13" s="56"/>
      <c r="G13" s="56"/>
      <c r="H13" s="55"/>
      <c r="I13" s="22" t="str">
        <f t="shared" si="4"/>
        <v/>
      </c>
      <c r="J13" s="22" t="str">
        <f t="shared" si="5"/>
        <v/>
      </c>
      <c r="K13" s="21" t="str">
        <f t="shared" si="1"/>
        <v/>
      </c>
      <c r="L13" s="22" t="str">
        <f t="shared" si="6"/>
        <v/>
      </c>
      <c r="M13" s="22" t="str">
        <f t="shared" si="7"/>
        <v/>
      </c>
      <c r="N13" s="21" t="str">
        <f t="shared" si="2"/>
        <v/>
      </c>
      <c r="O13" s="22" t="str">
        <f t="shared" si="8"/>
        <v/>
      </c>
      <c r="P13" s="22" t="str">
        <f t="shared" si="9"/>
        <v/>
      </c>
      <c r="Q13" s="21" t="str">
        <f t="shared" si="3"/>
        <v/>
      </c>
      <c r="R13" s="22" t="str">
        <f t="shared" si="10"/>
        <v/>
      </c>
      <c r="S13" s="22" t="str">
        <f t="shared" si="11"/>
        <v/>
      </c>
      <c r="T13" s="21" t="str">
        <f t="shared" si="0"/>
        <v/>
      </c>
    </row>
    <row r="14" spans="1:21" x14ac:dyDescent="0.3">
      <c r="A14" s="57"/>
      <c r="B14" s="58"/>
      <c r="C14" s="47"/>
      <c r="D14" s="52"/>
      <c r="E14" s="52"/>
      <c r="F14" s="52"/>
      <c r="G14" s="52"/>
      <c r="H14" s="55"/>
      <c r="I14" s="22" t="str">
        <f t="shared" ref="I14:I16" si="12">IF(D14="","",MONTH(DATEVALUE(D14&amp;" 1")))</f>
        <v/>
      </c>
      <c r="J14" s="22" t="str">
        <f t="shared" si="5"/>
        <v/>
      </c>
      <c r="K14" s="21" t="str">
        <f t="shared" si="1"/>
        <v/>
      </c>
      <c r="L14" s="22" t="str">
        <f t="shared" ref="L14:L16" si="13">IF(E14="","",MONTH(DATEVALUE(E14&amp;" 1")))</f>
        <v/>
      </c>
      <c r="M14" s="22" t="str">
        <f t="shared" si="7"/>
        <v/>
      </c>
      <c r="N14" s="21" t="str">
        <f t="shared" si="2"/>
        <v/>
      </c>
      <c r="O14" s="22" t="str">
        <f t="shared" ref="O14:O16" si="14">IF(F14="","",MONTH(DATEVALUE(F14&amp;" 1")))</f>
        <v/>
      </c>
      <c r="P14" s="22" t="str">
        <f t="shared" si="9"/>
        <v/>
      </c>
      <c r="Q14" s="21" t="str">
        <f t="shared" si="3"/>
        <v/>
      </c>
      <c r="R14" s="22" t="str">
        <f t="shared" ref="R14:R16" si="15">IF(G14="","",MONTH(DATEVALUE(G14&amp;" 1")))</f>
        <v/>
      </c>
      <c r="S14" s="22" t="str">
        <f t="shared" si="11"/>
        <v/>
      </c>
      <c r="T14" s="21" t="str">
        <f t="shared" si="0"/>
        <v/>
      </c>
    </row>
    <row r="15" spans="1:21" x14ac:dyDescent="0.3">
      <c r="A15" s="57"/>
      <c r="B15" s="47"/>
      <c r="C15" s="47"/>
      <c r="D15" s="52"/>
      <c r="E15" s="52"/>
      <c r="F15" s="52"/>
      <c r="G15" s="52"/>
      <c r="H15" s="55"/>
      <c r="I15" s="22" t="str">
        <f t="shared" si="12"/>
        <v/>
      </c>
      <c r="J15" s="22" t="str">
        <f t="shared" si="5"/>
        <v/>
      </c>
      <c r="K15" s="21" t="str">
        <f t="shared" si="1"/>
        <v/>
      </c>
      <c r="L15" s="22" t="str">
        <f t="shared" si="13"/>
        <v/>
      </c>
      <c r="M15" s="22" t="str">
        <f t="shared" si="7"/>
        <v/>
      </c>
      <c r="N15" s="21" t="str">
        <f t="shared" si="2"/>
        <v/>
      </c>
      <c r="O15" s="22" t="str">
        <f t="shared" si="14"/>
        <v/>
      </c>
      <c r="P15" s="22" t="str">
        <f t="shared" si="9"/>
        <v/>
      </c>
      <c r="Q15" s="21" t="str">
        <f t="shared" si="3"/>
        <v/>
      </c>
      <c r="R15" s="22" t="str">
        <f t="shared" si="15"/>
        <v/>
      </c>
      <c r="S15" s="22" t="str">
        <f t="shared" si="11"/>
        <v/>
      </c>
      <c r="T15" s="21" t="str">
        <f t="shared" si="0"/>
        <v/>
      </c>
    </row>
    <row r="16" spans="1:21" x14ac:dyDescent="0.3">
      <c r="A16" s="57"/>
      <c r="B16" s="125"/>
      <c r="C16" s="51"/>
      <c r="D16" s="52"/>
      <c r="E16" s="52"/>
      <c r="F16" s="52"/>
      <c r="G16" s="52"/>
      <c r="H16" s="55"/>
      <c r="I16" s="22" t="str">
        <f t="shared" si="12"/>
        <v/>
      </c>
      <c r="J16" s="22" t="str">
        <f t="shared" si="5"/>
        <v/>
      </c>
      <c r="K16" s="21" t="str">
        <f t="shared" si="1"/>
        <v/>
      </c>
      <c r="L16" s="22" t="str">
        <f t="shared" si="13"/>
        <v/>
      </c>
      <c r="M16" s="22" t="str">
        <f t="shared" si="7"/>
        <v/>
      </c>
      <c r="N16" s="21" t="str">
        <f t="shared" si="2"/>
        <v/>
      </c>
      <c r="O16" s="22" t="str">
        <f t="shared" si="14"/>
        <v/>
      </c>
      <c r="P16" s="22" t="str">
        <f t="shared" si="9"/>
        <v/>
      </c>
      <c r="Q16" s="21" t="str">
        <f t="shared" si="3"/>
        <v/>
      </c>
      <c r="R16" s="22" t="str">
        <f t="shared" si="15"/>
        <v/>
      </c>
      <c r="S16" s="22" t="str">
        <f t="shared" si="11"/>
        <v/>
      </c>
      <c r="T16" s="21" t="str">
        <f t="shared" si="0"/>
        <v/>
      </c>
    </row>
    <row r="17" spans="1:20" x14ac:dyDescent="0.3">
      <c r="A17" s="72" t="str">
        <f>HYPERLINK("#'3. Fiscal Timeline'!A1","Click here to return to the Timeline")</f>
        <v>Click here to return to the Timeline</v>
      </c>
      <c r="B17" s="23"/>
      <c r="C17" s="2"/>
      <c r="D17" s="24"/>
      <c r="E17" s="24"/>
      <c r="F17" s="24"/>
      <c r="G17" s="24"/>
      <c r="I17" s="25"/>
      <c r="J17" s="25"/>
      <c r="K17" s="24"/>
      <c r="L17" s="25"/>
      <c r="M17" s="25"/>
      <c r="N17" s="24"/>
      <c r="O17" s="25"/>
      <c r="P17" s="25"/>
      <c r="Q17" s="24"/>
      <c r="R17" s="25"/>
      <c r="S17" s="25"/>
      <c r="T17" s="24"/>
    </row>
    <row r="18" spans="1:20" x14ac:dyDescent="0.3">
      <c r="A18" s="2"/>
      <c r="B18" s="2"/>
      <c r="C18" s="2"/>
      <c r="D18" s="2"/>
    </row>
    <row r="19" spans="1:20" x14ac:dyDescent="0.3">
      <c r="A19" s="14" t="s">
        <v>98</v>
      </c>
      <c r="B19" s="12"/>
      <c r="C19" s="12"/>
      <c r="D19" s="2"/>
    </row>
    <row r="20" spans="1:20" x14ac:dyDescent="0.3">
      <c r="A20" s="11" t="s">
        <v>99</v>
      </c>
      <c r="B20" s="11" t="s">
        <v>100</v>
      </c>
      <c r="C20" s="11" t="s">
        <v>101</v>
      </c>
      <c r="D20" s="2"/>
    </row>
    <row r="21" spans="1:20" ht="85.5" customHeight="1" x14ac:dyDescent="0.3">
      <c r="A21" s="131" t="s">
        <v>136</v>
      </c>
      <c r="B21" s="47" t="s">
        <v>202</v>
      </c>
      <c r="C21" s="144" t="s">
        <v>137</v>
      </c>
    </row>
    <row r="22" spans="1:20" ht="195" x14ac:dyDescent="0.3">
      <c r="A22" s="17" t="s">
        <v>224</v>
      </c>
      <c r="B22" s="131" t="s">
        <v>226</v>
      </c>
      <c r="C22" s="87" t="s">
        <v>225</v>
      </c>
    </row>
    <row r="23" spans="1:20" ht="39" x14ac:dyDescent="0.3">
      <c r="A23" s="134" t="s">
        <v>138</v>
      </c>
      <c r="B23" s="47" t="s">
        <v>214</v>
      </c>
      <c r="C23" s="145" t="s">
        <v>139</v>
      </c>
    </row>
    <row r="24" spans="1:20" ht="97.5" customHeight="1" x14ac:dyDescent="0.3">
      <c r="A24" s="133" t="s">
        <v>140</v>
      </c>
      <c r="B24" s="106" t="s">
        <v>141</v>
      </c>
      <c r="C24" s="136" t="s">
        <v>142</v>
      </c>
    </row>
    <row r="25" spans="1:20" ht="91" x14ac:dyDescent="0.3">
      <c r="A25" s="143" t="s">
        <v>143</v>
      </c>
      <c r="B25" s="47" t="s">
        <v>144</v>
      </c>
      <c r="C25" s="71" t="s">
        <v>145</v>
      </c>
    </row>
    <row r="26" spans="1:20" ht="65" x14ac:dyDescent="0.3">
      <c r="A26" s="106" t="s">
        <v>146</v>
      </c>
      <c r="B26" s="47" t="s">
        <v>215</v>
      </c>
      <c r="C26" s="135" t="s">
        <v>147</v>
      </c>
    </row>
    <row r="27" spans="1:20" ht="117" x14ac:dyDescent="0.3">
      <c r="A27" s="17" t="s">
        <v>148</v>
      </c>
      <c r="B27" s="47" t="s">
        <v>149</v>
      </c>
      <c r="C27" s="71" t="s">
        <v>150</v>
      </c>
    </row>
    <row r="28" spans="1:20" x14ac:dyDescent="0.3"/>
    <row r="29" spans="1:20" x14ac:dyDescent="0.3">
      <c r="A29" s="72" t="str">
        <f>HYPERLINK("#'3. Fiscal Timeline'!A1","Click here to return to the Timeline")</f>
        <v>Click here to return to the Timeline</v>
      </c>
    </row>
    <row r="30" spans="1:20" x14ac:dyDescent="0.3"/>
    <row r="31" spans="1:20" x14ac:dyDescent="0.3">
      <c r="A31" s="121" t="s">
        <v>233</v>
      </c>
    </row>
    <row r="32" spans="1:20" x14ac:dyDescent="0.3">
      <c r="A32" s="116" t="s">
        <v>28</v>
      </c>
    </row>
    <row r="33" spans="1:8" x14ac:dyDescent="0.3">
      <c r="A33" s="164" t="s">
        <v>29</v>
      </c>
      <c r="B33" s="164"/>
      <c r="C33" s="164"/>
      <c r="D33" s="164"/>
      <c r="E33" s="164"/>
      <c r="F33" s="164"/>
      <c r="G33" s="164"/>
      <c r="H33" s="164"/>
    </row>
  </sheetData>
  <sheetProtection algorithmName="SHA-512" hashValue="9cm414tVj2Htr/olIiz65ZGbjBcToqfQdftI9GX2+pYu/Cvk4hjhn4eOqNRRDXBc5SLnWDQq0C1gt9Lq10FY8g==" saltValue="l8RyJf/d8ujGc/tCSzPOuA==" spinCount="100000" sheet="1" formatCells="0" formatColumns="0" formatRows="0"/>
  <mergeCells count="1">
    <mergeCell ref="A33:H33"/>
  </mergeCells>
  <dataValidations count="1">
    <dataValidation type="list" allowBlank="1" showInputMessage="1" showErrorMessage="1" sqref="D4:G16" xr:uid="{00000000-0002-0000-0900-000000000000}">
      <formula1>Months</formula1>
    </dataValidation>
  </dataValidations>
  <hyperlinks>
    <hyperlink ref="A32" r:id="rId1" xr:uid="{00000000-0004-0000-0900-000000000000}"/>
    <hyperlink ref="C21" r:id="rId2" xr:uid="{237AC6BD-8565-4DAD-A625-4763537306B1}"/>
    <hyperlink ref="C24" r:id="rId3" display="https://www2.ed.gov/fund/data/award/idea/2021partc/ct-2021c-letter-enclosures.pdf" xr:uid="{0F713B48-55C2-4DC2-9096-B807A4730A2F}"/>
    <hyperlink ref="C23" r:id="rId4" display="https://www2.ed.gov/about/offices/list/ocfo/fipao/costallocationguide92019.pdf " xr:uid="{06613057-8F32-4186-92B0-12DEB8FAAECE}"/>
    <hyperlink ref="C22" r:id="rId5" xr:uid="{5A5C6E38-ABAF-4653-B7D7-3879287B622A}"/>
  </hyperlinks>
  <pageMargins left="0.7" right="0.7" top="0.75" bottom="0.75" header="0.3" footer="0.3"/>
  <pageSetup orientation="portrait" r:id="rId6"/>
  <tableParts count="2">
    <tablePart r:id="rId7"/>
    <tablePart r:id="rId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1. Title Page</vt:lpstr>
      <vt:lpstr>2. Acronyms</vt:lpstr>
      <vt:lpstr>3. Fiscal Timeline</vt:lpstr>
      <vt:lpstr>Intermediate All Items</vt:lpstr>
      <vt:lpstr>All Items</vt:lpstr>
      <vt:lpstr>Lists</vt:lpstr>
      <vt:lpstr>4. IDEA Part C State Grants</vt:lpstr>
      <vt:lpstr>5. Section III Use of Funds</vt:lpstr>
      <vt:lpstr>6. Section IV.B. Indirect Costs</vt:lpstr>
      <vt:lpstr>7. Prohibition Against Supplant</vt:lpstr>
      <vt:lpstr>8. Other LA Information</vt:lpstr>
      <vt:lpstr>Months</vt:lpstr>
      <vt:lpstr>'3. Fiscal Timeline'!Print_Titles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IDEA Part C Fiscal Timeline</dc:title>
  <dc:subject/>
  <dc:creator>CIFR</dc:creator>
  <cp:keywords>IDEA Part C Fiscal</cp:keywords>
  <dc:description/>
  <cp:lastModifiedBy>Laura Johnson</cp:lastModifiedBy>
  <cp:revision/>
  <dcterms:created xsi:type="dcterms:W3CDTF">2017-11-20T19:47:42Z</dcterms:created>
  <dcterms:modified xsi:type="dcterms:W3CDTF">2024-11-04T20:38:15Z</dcterms:modified>
  <cp:category/>
  <cp:contentStatus/>
</cp:coreProperties>
</file>